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<sst xmlns="http://schemas.openxmlformats.org/spreadsheetml/2006/main" count="45" uniqueCount="39">
  <si>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（例題5）投資収益の現在価値</t>
  </si>
  <si>
    <t>毎年１００万円の収益が５年間にわたって期待できる投資プロジェクトが</t>
  </si>
  <si>
    <t>あります．割引率を年３％として割引現在価値法によってこの投資の価値を</t>
  </si>
  <si>
    <t>計算しなさい．</t>
  </si>
  <si>
    <t>毎年の収益＝</t>
  </si>
  <si>
    <t>投資収益の合計</t>
  </si>
  <si>
    <t>（例題7）ローンの計算</t>
  </si>
  <si>
    <t>ローンの金額＝</t>
  </si>
  <si>
    <t>年金利＝</t>
  </si>
  <si>
    <t>毎年の返済額は</t>
  </si>
  <si>
    <t>5年間の返済額は</t>
  </si>
  <si>
    <t>返済年数＝</t>
  </si>
  <si>
    <t>Copyright： Shigeru Sasayama, Kumamoto Gakuen University</t>
  </si>
  <si>
    <t>メールマガジン「国経館」No.111　経済数学の基礎　等比数列　付録</t>
  </si>
  <si>
    <t>2003年6月27日発行，7月1日更新．</t>
  </si>
  <si>
    <t>自動車を購入するために，年複利２％の５年（5回均等払い）で支払う２００万円</t>
  </si>
  <si>
    <t>のローンを銀行で組みました．毎年の返済額はいくらになるでしょうか．</t>
  </si>
  <si>
    <t>（例題１）複利計算</t>
  </si>
  <si>
    <t>１０万円を銀行に預金したとします．年の金利が複利で５％だとしましょう．</t>
  </si>
  <si>
    <t>このとき１０年後の元利合計（元本と利息の合計）はいくらになるでしょうか？</t>
  </si>
  <si>
    <t>（解答）</t>
  </si>
  <si>
    <t>元金=</t>
  </si>
  <si>
    <t>年利=</t>
  </si>
  <si>
    <t>元利合計=</t>
  </si>
  <si>
    <t>期間（年）=</t>
  </si>
  <si>
    <t>単位万円</t>
  </si>
  <si>
    <t>（例題４）利付債券の市場価格</t>
  </si>
  <si>
    <t>額面価格１０万円，利率２％，償還期間５年の国債があります．この国債の</t>
  </si>
  <si>
    <t>市場価格を計算する式を作りなさい．現在価値を計算するときの期待収益率</t>
  </si>
  <si>
    <t>（割引率）を１％としなさい．</t>
  </si>
  <si>
    <t>償還</t>
  </si>
  <si>
    <t>現在価値</t>
  </si>
  <si>
    <t>国債の市場価格</t>
  </si>
  <si>
    <t>額面価格＝</t>
  </si>
  <si>
    <t>表面利率＝</t>
  </si>
  <si>
    <t>割引率＝</t>
  </si>
  <si>
    <t>単位万円</t>
  </si>
  <si>
    <t>毎年の利息＝</t>
  </si>
  <si>
    <t>年後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</si>
</sst>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35">
      <selection activeCell="D41" sqref="D41"/>
    </sheetView>
  </sheetViews>
  <sheetFormatPr defaultColWidth="11.19921875" defaultRowHeight="15"/>
  <cols>
    <col min="1" max="1" width="12.8984375" style="0" customWidth="1"/>
  </cols>
  <sheetData>
    <row r="1" ht="15.75">
      <c r="A1" t="s">
        <v>13</v>
      </c>
    </row>
    <row r="2" ht="15.75">
      <c r="A2" t="s">
        <v>14</v>
      </c>
    </row>
    <row r="3" ht="15.75">
      <c r="A3" t="s">
        <v>12</v>
      </c>
    </row>
    <row r="5" spans="1:5" ht="15.75">
      <c r="A5" s="2" t="s">
        <v>17</v>
      </c>
      <c r="B5" s="2"/>
      <c r="C5" s="2"/>
      <c r="D5" s="2"/>
      <c r="E5" s="2"/>
    </row>
    <row r="6" ht="15.75">
      <c r="A6" t="s">
        <v>18</v>
      </c>
    </row>
    <row r="7" spans="1:5" ht="15.75">
      <c r="A7" s="3" t="s">
        <v>19</v>
      </c>
      <c r="B7" s="3"/>
      <c r="C7" s="3"/>
      <c r="D7" s="3"/>
      <c r="E7" s="3"/>
    </row>
    <row r="9" ht="15.75">
      <c r="A9" t="s">
        <v>20</v>
      </c>
    </row>
    <row r="10" spans="1:3" ht="15.75">
      <c r="A10" s="1" t="s">
        <v>21</v>
      </c>
      <c r="B10">
        <v>10</v>
      </c>
      <c r="C10" t="s">
        <v>25</v>
      </c>
    </row>
    <row r="11" spans="1:2" ht="15.75">
      <c r="A11" s="1" t="s">
        <v>22</v>
      </c>
      <c r="B11">
        <v>0.05</v>
      </c>
    </row>
    <row r="12" spans="1:2" ht="15.75">
      <c r="A12" s="1" t="s">
        <v>24</v>
      </c>
      <c r="B12">
        <v>10</v>
      </c>
    </row>
    <row r="13" spans="1:2" ht="15.75">
      <c r="A13" s="1" t="s">
        <v>23</v>
      </c>
      <c r="B13">
        <f>B10*(1+B11)^B12</f>
        <v>16.288946267774417</v>
      </c>
    </row>
    <row r="16" spans="1:5" ht="15.75">
      <c r="A16" s="4" t="s">
        <v>26</v>
      </c>
      <c r="B16" s="2"/>
      <c r="C16" s="2"/>
      <c r="D16" s="2"/>
      <c r="E16" s="2"/>
    </row>
    <row r="17" ht="15.75">
      <c r="A17" t="s">
        <v>27</v>
      </c>
    </row>
    <row r="18" ht="15.75">
      <c r="A18" t="s">
        <v>28</v>
      </c>
    </row>
    <row r="19" spans="1:5" ht="15.75">
      <c r="A19" s="3" t="s">
        <v>29</v>
      </c>
      <c r="B19" s="3"/>
      <c r="C19" s="3"/>
      <c r="D19" s="3"/>
      <c r="E19" s="3"/>
    </row>
    <row r="21" spans="1:3" ht="15.75">
      <c r="A21" s="1" t="s">
        <v>33</v>
      </c>
      <c r="B21">
        <v>10</v>
      </c>
      <c r="C21" t="s">
        <v>36</v>
      </c>
    </row>
    <row r="22" spans="1:2" ht="15.75">
      <c r="A22" s="1" t="s">
        <v>34</v>
      </c>
      <c r="B22">
        <v>0.02</v>
      </c>
    </row>
    <row r="23" spans="1:2" ht="15.75">
      <c r="A23" s="1" t="s">
        <v>35</v>
      </c>
      <c r="B23">
        <v>0.01</v>
      </c>
    </row>
    <row r="24" spans="1:3" ht="15.75">
      <c r="A24" s="1" t="s">
        <v>37</v>
      </c>
      <c r="B24">
        <f>B21*B22</f>
        <v>0.2</v>
      </c>
      <c r="C24" t="s">
        <v>36</v>
      </c>
    </row>
    <row r="26" spans="1:2" ht="15.75">
      <c r="A26" s="1" t="s">
        <v>38</v>
      </c>
      <c r="B26" s="1" t="s">
        <v>31</v>
      </c>
    </row>
    <row r="27" spans="1:2" ht="15.75">
      <c r="A27" s="1">
        <v>1</v>
      </c>
      <c r="B27">
        <f>$B$24/(1+$B$23)^A27</f>
        <v>0.19801980198019803</v>
      </c>
    </row>
    <row r="28" spans="1:2" ht="15.75">
      <c r="A28" s="1">
        <v>2</v>
      </c>
      <c r="B28">
        <f>$B$24/(1+$B$23)^A28</f>
        <v>0.1960592098813842</v>
      </c>
    </row>
    <row r="29" spans="1:2" ht="15.75">
      <c r="A29" s="1">
        <v>3</v>
      </c>
      <c r="B29">
        <f>$B$24/(1+$B$23)^A29</f>
        <v>0.19411802958552893</v>
      </c>
    </row>
    <row r="30" spans="1:2" ht="15.75">
      <c r="A30" s="1">
        <v>4</v>
      </c>
      <c r="B30">
        <f>$B$24/(1+$B$23)^A30</f>
        <v>0.19219606889656327</v>
      </c>
    </row>
    <row r="31" spans="1:2" ht="15.75">
      <c r="A31" s="1">
        <v>5</v>
      </c>
      <c r="B31">
        <f>$B$24/(1+$B$23)^A31</f>
        <v>0.19029313752134977</v>
      </c>
    </row>
    <row r="32" spans="1:2" ht="15.75">
      <c r="A32" s="1" t="s">
        <v>30</v>
      </c>
      <c r="B32">
        <f>B21/(1+$B$23)^A31</f>
        <v>9.51465687606749</v>
      </c>
    </row>
    <row r="33" spans="1:2" ht="15.75">
      <c r="A33" s="1" t="s">
        <v>32</v>
      </c>
      <c r="B33">
        <f>SUM(B27:B32)</f>
        <v>10.485343123932513</v>
      </c>
    </row>
    <row r="36" spans="1:5" ht="15.75">
      <c r="A36" s="2" t="s">
        <v>0</v>
      </c>
      <c r="B36" s="2"/>
      <c r="C36" s="2"/>
      <c r="D36" s="2"/>
      <c r="E36" s="2"/>
    </row>
    <row r="37" ht="15.75">
      <c r="A37" t="s">
        <v>1</v>
      </c>
    </row>
    <row r="38" ht="15.75">
      <c r="A38" t="s">
        <v>2</v>
      </c>
    </row>
    <row r="39" spans="1:5" ht="15.75">
      <c r="A39" s="3" t="s">
        <v>3</v>
      </c>
      <c r="B39" s="3"/>
      <c r="C39" s="3"/>
      <c r="D39" s="3"/>
      <c r="E39" s="3"/>
    </row>
    <row r="41" spans="1:3" ht="15.75">
      <c r="A41" s="1" t="s">
        <v>4</v>
      </c>
      <c r="B41">
        <v>100</v>
      </c>
      <c r="C41" t="s">
        <v>36</v>
      </c>
    </row>
    <row r="42" spans="1:2" ht="15.75">
      <c r="A42" s="1" t="s">
        <v>35</v>
      </c>
      <c r="B42">
        <v>0.03</v>
      </c>
    </row>
    <row r="44" spans="1:2" ht="15.75">
      <c r="A44" s="1" t="s">
        <v>38</v>
      </c>
      <c r="B44" s="1" t="s">
        <v>31</v>
      </c>
    </row>
    <row r="45" spans="1:2" ht="15.75">
      <c r="A45">
        <v>1</v>
      </c>
      <c r="B45">
        <f>$B$41/(1+$B$42)^A45</f>
        <v>97.08737864077669</v>
      </c>
    </row>
    <row r="46" spans="1:2" ht="15.75">
      <c r="A46">
        <v>2</v>
      </c>
      <c r="B46">
        <f>$B$41/(1+$B$42)^A46</f>
        <v>94.25959091337543</v>
      </c>
    </row>
    <row r="47" spans="1:2" ht="15.75">
      <c r="A47">
        <v>3</v>
      </c>
      <c r="B47">
        <f>$B$41/(1+$B$42)^A47</f>
        <v>91.51416593531596</v>
      </c>
    </row>
    <row r="48" spans="1:2" ht="15.75">
      <c r="A48">
        <v>4</v>
      </c>
      <c r="B48">
        <f>$B$41/(1+$B$42)^A48</f>
        <v>88.84870479156889</v>
      </c>
    </row>
    <row r="49" spans="1:2" ht="15.75">
      <c r="A49">
        <v>5</v>
      </c>
      <c r="B49">
        <f>$B$41/(1+$B$42)^A49</f>
        <v>86.26087843841641</v>
      </c>
    </row>
    <row r="50" spans="1:2" ht="15.75">
      <c r="A50" s="1" t="s">
        <v>5</v>
      </c>
      <c r="B50">
        <f>SUM(B45:B49)</f>
        <v>457.9707187194534</v>
      </c>
    </row>
    <row r="53" spans="1:5" ht="15.75">
      <c r="A53" s="2" t="s">
        <v>6</v>
      </c>
      <c r="B53" s="2"/>
      <c r="C53" s="2"/>
      <c r="D53" s="2"/>
      <c r="E53" s="2"/>
    </row>
    <row r="54" ht="15.75">
      <c r="A54" t="s">
        <v>15</v>
      </c>
    </row>
    <row r="55" spans="1:5" ht="15.75">
      <c r="A55" s="3" t="s">
        <v>16</v>
      </c>
      <c r="B55" s="3"/>
      <c r="C55" s="3"/>
      <c r="D55" s="3"/>
      <c r="E55" s="3"/>
    </row>
    <row r="57" spans="1:3" ht="15.75">
      <c r="A57" s="1" t="s">
        <v>7</v>
      </c>
      <c r="B57">
        <v>200</v>
      </c>
      <c r="C57" t="s">
        <v>36</v>
      </c>
    </row>
    <row r="58" spans="1:2" ht="15.75">
      <c r="A58" s="1" t="s">
        <v>8</v>
      </c>
      <c r="B58">
        <v>0.02</v>
      </c>
    </row>
    <row r="59" spans="1:2" ht="15.75">
      <c r="A59" s="1" t="s">
        <v>11</v>
      </c>
      <c r="B59">
        <v>5</v>
      </c>
    </row>
    <row r="61" spans="1:2" ht="15.75">
      <c r="A61" s="1" t="s">
        <v>9</v>
      </c>
      <c r="B61">
        <f>B57*B58/(1-1/(1+B58)^B59)</f>
        <v>42.43167882086446</v>
      </c>
    </row>
    <row r="62" spans="1:2" ht="15.75">
      <c r="A62" s="1" t="s">
        <v>10</v>
      </c>
      <c r="B62">
        <f>B61*B59</f>
        <v>212.15839410432233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Sasayama</dc:creator>
  <cp:keywords/>
  <dc:description/>
  <cp:lastModifiedBy>Shigeru Sasayama</cp:lastModifiedBy>
  <dcterms:created xsi:type="dcterms:W3CDTF">2003-06-30T01:58:15Z</dcterms:created>
  <cp:category/>
  <cp:version/>
  <cp:contentType/>
  <cp:contentStatus/>
</cp:coreProperties>
</file>