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280" windowHeight="12560" activeTab="0"/>
  </bookViews>
  <sheets>
    <sheet name="AR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<sst xmlns="http://schemas.openxmlformats.org/spreadsheetml/2006/main" count="30" uniqueCount="24">
  <si>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一次の自己回帰モデル</t>
  </si>
  <si>
    <t>U(t)はエクセルのRAND関数で乱数発生</t>
  </si>
  <si>
    <t>RNはMathematicaで作ったランダムナンバー</t>
  </si>
  <si>
    <t>φ=0.5</t>
  </si>
  <si>
    <t>φ=1.1</t>
  </si>
  <si>
    <t>φ=-1.1</t>
  </si>
  <si>
    <t>φ=-0.5</t>
  </si>
  <si>
    <t>φ=-1</t>
  </si>
  <si>
    <t>No</t>
  </si>
  <si>
    <t>u(t)</t>
  </si>
  <si>
    <t>y(t)</t>
  </si>
  <si>
    <t>RN</t>
  </si>
  <si>
    <t>φ -&gt;</t>
  </si>
  <si>
    <t>初期値-&gt;</t>
  </si>
  <si>
    <t>平均</t>
  </si>
  <si>
    <t>分散</t>
  </si>
  <si>
    <t>決定論モデル（deterministic model)</t>
  </si>
  <si>
    <t>y(t)=φy(t-1)+u(t)</t>
  </si>
  <si>
    <t>ex</t>
  </si>
  <si>
    <t>実際の円レート</t>
  </si>
  <si>
    <t>ランダムウォーク</t>
  </si>
  <si>
    <t>攪乱項</t>
  </si>
  <si>
    <t>実際の円レートは2003年1月6日から4月28日までのデータ</t>
  </si>
  <si>
    <t>copyright 2003: Shigeru Sasayama, Kumamoto Gakuen University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</si>
</sst>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細明朝体"/>
      <family val="0"/>
    </font>
    <font>
      <sz val="6"/>
      <name val="Osaka"/>
      <family val="3"/>
    </font>
    <font>
      <sz val="12"/>
      <name val="Osaka"/>
      <family val="0"/>
    </font>
    <font>
      <sz val="10"/>
      <name val="Osaka"/>
      <family val="3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Osaka"/>
      <family val="0"/>
    </font>
    <font>
      <sz val="9"/>
      <name val="Geneva"/>
      <family val="0"/>
    </font>
    <font>
      <b/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17" applyNumberFormat="1" applyFont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925"/>
          <c:w val="0.934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'AR1'!$C$4</c:f>
              <c:strCache>
                <c:ptCount val="1"/>
                <c:pt idx="0">
                  <c:v>u(t)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'AR1'!$C$7:$C$106</c:f>
              <c:numCache>
                <c:ptCount val="100"/>
                <c:pt idx="0">
                  <c:v>0.0690998795125779</c:v>
                </c:pt>
                <c:pt idx="1">
                  <c:v>0.6777814635861432</c:v>
                </c:pt>
                <c:pt idx="2">
                  <c:v>0.20726269302758737</c:v>
                </c:pt>
                <c:pt idx="3">
                  <c:v>-0.8957457760643592</c:v>
                </c:pt>
                <c:pt idx="4">
                  <c:v>0.4580792719279998</c:v>
                </c:pt>
                <c:pt idx="5">
                  <c:v>0.3738756048860523</c:v>
                </c:pt>
                <c:pt idx="6">
                  <c:v>-0.5903384140801791</c:v>
                </c:pt>
                <c:pt idx="7">
                  <c:v>-0.13621868143854954</c:v>
                </c:pt>
                <c:pt idx="8">
                  <c:v>-0.22632440799498</c:v>
                </c:pt>
                <c:pt idx="9">
                  <c:v>0.8453350813015277</c:v>
                </c:pt>
                <c:pt idx="10">
                  <c:v>-0.3868205376966216</c:v>
                </c:pt>
                <c:pt idx="11">
                  <c:v>0.6128452814791672</c:v>
                </c:pt>
                <c:pt idx="12">
                  <c:v>0.3308554069008096</c:v>
                </c:pt>
                <c:pt idx="13">
                  <c:v>0.9082971728512348</c:v>
                </c:pt>
                <c:pt idx="14">
                  <c:v>-0.036119428023084765</c:v>
                </c:pt>
                <c:pt idx="15">
                  <c:v>0.8484433852845541</c:v>
                </c:pt>
                <c:pt idx="16">
                  <c:v>0.13983287960581947</c:v>
                </c:pt>
                <c:pt idx="17">
                  <c:v>0.8760566087530606</c:v>
                </c:pt>
                <c:pt idx="18">
                  <c:v>-0.6706994361920806</c:v>
                </c:pt>
                <c:pt idx="19">
                  <c:v>0.6381831575745309</c:v>
                </c:pt>
                <c:pt idx="20">
                  <c:v>-0.8258634605317638</c:v>
                </c:pt>
                <c:pt idx="21">
                  <c:v>0.7723001175472746</c:v>
                </c:pt>
                <c:pt idx="22">
                  <c:v>0.33680043178355845</c:v>
                </c:pt>
                <c:pt idx="23">
                  <c:v>-0.705613453672413</c:v>
                </c:pt>
                <c:pt idx="24">
                  <c:v>-0.25238251677001244</c:v>
                </c:pt>
                <c:pt idx="25">
                  <c:v>0.9286488017078227</c:v>
                </c:pt>
                <c:pt idx="26">
                  <c:v>-0.16277242747310083</c:v>
                </c:pt>
                <c:pt idx="27">
                  <c:v>0.9893357866767474</c:v>
                </c:pt>
                <c:pt idx="28">
                  <c:v>-0.1558930476640228</c:v>
                </c:pt>
                <c:pt idx="29">
                  <c:v>0.5517248916330573</c:v>
                </c:pt>
                <c:pt idx="30">
                  <c:v>0.06750672825546644</c:v>
                </c:pt>
                <c:pt idx="31">
                  <c:v>0.5609241969359573</c:v>
                </c:pt>
                <c:pt idx="32">
                  <c:v>0.41388410803665465</c:v>
                </c:pt>
                <c:pt idx="33">
                  <c:v>0.33317102798537235</c:v>
                </c:pt>
                <c:pt idx="34">
                  <c:v>-0.34998815565813857</c:v>
                </c:pt>
                <c:pt idx="35">
                  <c:v>0.34366928142117104</c:v>
                </c:pt>
                <c:pt idx="36">
                  <c:v>0.7533588373207749</c:v>
                </c:pt>
                <c:pt idx="37">
                  <c:v>0.3144873273304256</c:v>
                </c:pt>
                <c:pt idx="38">
                  <c:v>0.15738771210999403</c:v>
                </c:pt>
                <c:pt idx="39">
                  <c:v>-0.7179333677486284</c:v>
                </c:pt>
                <c:pt idx="40">
                  <c:v>0.7537413407189888</c:v>
                </c:pt>
                <c:pt idx="41">
                  <c:v>0.07105320118898817</c:v>
                </c:pt>
                <c:pt idx="42">
                  <c:v>-0.6091651229471609</c:v>
                </c:pt>
                <c:pt idx="43">
                  <c:v>0.9666735359332961</c:v>
                </c:pt>
                <c:pt idx="44">
                  <c:v>-0.7218575990992235</c:v>
                </c:pt>
                <c:pt idx="45">
                  <c:v>0.21386524652552907</c:v>
                </c:pt>
                <c:pt idx="46">
                  <c:v>-0.05206787277893454</c:v>
                </c:pt>
                <c:pt idx="47">
                  <c:v>0.2187674380838871</c:v>
                </c:pt>
                <c:pt idx="48">
                  <c:v>0.09235542185524537</c:v>
                </c:pt>
                <c:pt idx="49">
                  <c:v>0.5999440403647895</c:v>
                </c:pt>
                <c:pt idx="50">
                  <c:v>-0.3722335774018575</c:v>
                </c:pt>
                <c:pt idx="51">
                  <c:v>-0.12861766364221694</c:v>
                </c:pt>
                <c:pt idx="52">
                  <c:v>0.4232713697874715</c:v>
                </c:pt>
                <c:pt idx="53">
                  <c:v>0.5254686827574915</c:v>
                </c:pt>
                <c:pt idx="54">
                  <c:v>0.2052793613238464</c:v>
                </c:pt>
                <c:pt idx="55">
                  <c:v>-0.3740464385045925</c:v>
                </c:pt>
                <c:pt idx="56">
                  <c:v>0.06727344639693911</c:v>
                </c:pt>
                <c:pt idx="57">
                  <c:v>0.2698630643390061</c:v>
                </c:pt>
                <c:pt idx="58">
                  <c:v>-0.09749912662118732</c:v>
                </c:pt>
                <c:pt idx="59">
                  <c:v>0.03842345331941033</c:v>
                </c:pt>
                <c:pt idx="60">
                  <c:v>0.9340810499288636</c:v>
                </c:pt>
                <c:pt idx="61">
                  <c:v>-0.8126626486300665</c:v>
                </c:pt>
                <c:pt idx="62">
                  <c:v>0.4174738041147066</c:v>
                </c:pt>
                <c:pt idx="63">
                  <c:v>-0.4124237894666294</c:v>
                </c:pt>
                <c:pt idx="64">
                  <c:v>-0.8366903517671744</c:v>
                </c:pt>
                <c:pt idx="65">
                  <c:v>0.4414012945780996</c:v>
                </c:pt>
                <c:pt idx="66">
                  <c:v>0.5794600515164348</c:v>
                </c:pt>
                <c:pt idx="67">
                  <c:v>0.45451194290581043</c:v>
                </c:pt>
                <c:pt idx="68">
                  <c:v>-0.6608627220357448</c:v>
                </c:pt>
                <c:pt idx="69">
                  <c:v>-0.7554471130497404</c:v>
                </c:pt>
                <c:pt idx="70">
                  <c:v>0.33124873849737924</c:v>
                </c:pt>
                <c:pt idx="71">
                  <c:v>0.7712067827615101</c:v>
                </c:pt>
                <c:pt idx="72">
                  <c:v>-0.40084049920915277</c:v>
                </c:pt>
                <c:pt idx="73">
                  <c:v>0.9228032669107051</c:v>
                </c:pt>
                <c:pt idx="74">
                  <c:v>0.42823033003514865</c:v>
                </c:pt>
                <c:pt idx="75">
                  <c:v>-0.7725827248050336</c:v>
                </c:pt>
                <c:pt idx="76">
                  <c:v>0.04240568976092618</c:v>
                </c:pt>
                <c:pt idx="77">
                  <c:v>0.04362514205604384</c:v>
                </c:pt>
                <c:pt idx="78">
                  <c:v>0.019866132406605175</c:v>
                </c:pt>
                <c:pt idx="79">
                  <c:v>0.6826323652694555</c:v>
                </c:pt>
                <c:pt idx="80">
                  <c:v>-0.2901946886777296</c:v>
                </c:pt>
                <c:pt idx="81">
                  <c:v>-0.4246915039821033</c:v>
                </c:pt>
                <c:pt idx="82">
                  <c:v>0.682085391763394</c:v>
                </c:pt>
                <c:pt idx="83">
                  <c:v>0.3379785082925082</c:v>
                </c:pt>
                <c:pt idx="84">
                  <c:v>0.8642759407230187</c:v>
                </c:pt>
                <c:pt idx="85">
                  <c:v>-0.36864015923310944</c:v>
                </c:pt>
                <c:pt idx="86">
                  <c:v>-0.83765782836781</c:v>
                </c:pt>
                <c:pt idx="87">
                  <c:v>0.939813599736226</c:v>
                </c:pt>
                <c:pt idx="88">
                  <c:v>-0.5132909905241831</c:v>
                </c:pt>
                <c:pt idx="89">
                  <c:v>0.5465280619973782</c:v>
                </c:pt>
                <c:pt idx="90">
                  <c:v>-0.9705571237482218</c:v>
                </c:pt>
                <c:pt idx="91">
                  <c:v>-0.26416633128974354</c:v>
                </c:pt>
                <c:pt idx="92">
                  <c:v>-0.8001935965712619</c:v>
                </c:pt>
                <c:pt idx="93">
                  <c:v>0.8760340736334911</c:v>
                </c:pt>
                <c:pt idx="94">
                  <c:v>-0.8920168454842496</c:v>
                </c:pt>
                <c:pt idx="95">
                  <c:v>-0.9200935008193483</c:v>
                </c:pt>
                <c:pt idx="96">
                  <c:v>-0.6609255468210904</c:v>
                </c:pt>
                <c:pt idx="97">
                  <c:v>0.6275506700712867</c:v>
                </c:pt>
                <c:pt idx="98">
                  <c:v>0.7524767701070232</c:v>
                </c:pt>
                <c:pt idx="99">
                  <c:v>-0.34829477892526484</c:v>
                </c:pt>
              </c:numCache>
            </c:numRef>
          </c:val>
          <c:smooth val="0"/>
        </c:ser>
        <c:axId val="21576505"/>
        <c:axId val="59970818"/>
      </c:line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59970818"/>
        <c:crosses val="autoZero"/>
        <c:auto val="0"/>
        <c:lblOffset val="100"/>
        <c:tickMarkSkip val="10"/>
        <c:noMultiLvlLbl val="0"/>
      </c:catAx>
      <c:valAx>
        <c:axId val="59970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7650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55"/>
          <c:w val="0.964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'AR1'!$K$4</c:f>
              <c:strCache>
                <c:ptCount val="1"/>
                <c:pt idx="0">
                  <c:v>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'AR1'!$K$7:$K$106</c:f>
              <c:numCache/>
            </c:numRef>
          </c:val>
          <c:smooth val="0"/>
        </c:ser>
        <c:axId val="2866451"/>
        <c:axId val="25798060"/>
      </c:lineChart>
      <c:catAx>
        <c:axId val="2866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5798060"/>
        <c:crosses val="autoZero"/>
        <c:auto val="0"/>
        <c:lblOffset val="100"/>
        <c:tickMarkSkip val="10"/>
        <c:noMultiLvlLbl val="0"/>
      </c:catAx>
      <c:valAx>
        <c:axId val="25798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645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ランダムウォークと実際の円レート</a:t>
            </a:r>
          </a:p>
        </c:rich>
      </c:tx>
      <c:layout/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345"/>
          <c:w val="0.93225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'AR1'!$D$3</c:f>
              <c:strCache>
                <c:ptCount val="1"/>
                <c:pt idx="0">
                  <c:v>ランダムウォーク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'AR1'!$D$7:$D$84</c:f>
              <c:numCache>
                <c:ptCount val="78"/>
                <c:pt idx="0">
                  <c:v>119.24</c:v>
                </c:pt>
                <c:pt idx="1">
                  <c:v>119.91778146358614</c:v>
                </c:pt>
                <c:pt idx="2">
                  <c:v>120.12504415661373</c:v>
                </c:pt>
                <c:pt idx="3">
                  <c:v>119.22929838054937</c:v>
                </c:pt>
                <c:pt idx="4">
                  <c:v>119.68737765247737</c:v>
                </c:pt>
                <c:pt idx="5">
                  <c:v>120.06125325736342</c:v>
                </c:pt>
                <c:pt idx="6">
                  <c:v>119.47091484328324</c:v>
                </c:pt>
                <c:pt idx="7">
                  <c:v>119.33469616184469</c:v>
                </c:pt>
                <c:pt idx="8">
                  <c:v>119.10837175384971</c:v>
                </c:pt>
                <c:pt idx="9">
                  <c:v>119.95370683515124</c:v>
                </c:pt>
                <c:pt idx="10">
                  <c:v>119.56688629745462</c:v>
                </c:pt>
                <c:pt idx="11">
                  <c:v>120.17973157893378</c:v>
                </c:pt>
                <c:pt idx="12">
                  <c:v>120.51058698583459</c:v>
                </c:pt>
                <c:pt idx="13">
                  <c:v>121.41888415868583</c:v>
                </c:pt>
                <c:pt idx="14">
                  <c:v>121.38276473066274</c:v>
                </c:pt>
                <c:pt idx="15">
                  <c:v>122.2312081159473</c:v>
                </c:pt>
                <c:pt idx="16">
                  <c:v>122.37104099555312</c:v>
                </c:pt>
                <c:pt idx="17">
                  <c:v>123.24709760430618</c:v>
                </c:pt>
                <c:pt idx="18">
                  <c:v>122.5763981681141</c:v>
                </c:pt>
                <c:pt idx="19">
                  <c:v>123.21458132568863</c:v>
                </c:pt>
                <c:pt idx="20">
                  <c:v>122.38871786515686</c:v>
                </c:pt>
                <c:pt idx="21">
                  <c:v>123.16101798270414</c:v>
                </c:pt>
                <c:pt idx="22">
                  <c:v>123.4978184144877</c:v>
                </c:pt>
                <c:pt idx="23">
                  <c:v>122.79220496081528</c:v>
                </c:pt>
                <c:pt idx="24">
                  <c:v>122.53982244404527</c:v>
                </c:pt>
                <c:pt idx="25">
                  <c:v>123.4684712457531</c:v>
                </c:pt>
                <c:pt idx="26">
                  <c:v>123.30569881827999</c:v>
                </c:pt>
                <c:pt idx="27">
                  <c:v>124.29503460495674</c:v>
                </c:pt>
                <c:pt idx="28">
                  <c:v>124.13914155729272</c:v>
                </c:pt>
                <c:pt idx="29">
                  <c:v>124.69086644892577</c:v>
                </c:pt>
                <c:pt idx="30">
                  <c:v>124.75837317718124</c:v>
                </c:pt>
                <c:pt idx="31">
                  <c:v>125.3192973741172</c:v>
                </c:pt>
                <c:pt idx="32">
                  <c:v>125.73318148215385</c:v>
                </c:pt>
                <c:pt idx="33">
                  <c:v>126.06635251013923</c:v>
                </c:pt>
                <c:pt idx="34">
                  <c:v>125.71636435448109</c:v>
                </c:pt>
                <c:pt idx="35">
                  <c:v>126.06003363590226</c:v>
                </c:pt>
                <c:pt idx="36">
                  <c:v>126.81339247322303</c:v>
                </c:pt>
                <c:pt idx="37">
                  <c:v>127.12787980055346</c:v>
                </c:pt>
                <c:pt idx="38">
                  <c:v>127.28526751266345</c:v>
                </c:pt>
                <c:pt idx="39">
                  <c:v>126.56733414491482</c:v>
                </c:pt>
                <c:pt idx="40">
                  <c:v>127.32107548563381</c:v>
                </c:pt>
                <c:pt idx="41">
                  <c:v>127.3921286868228</c:v>
                </c:pt>
                <c:pt idx="42">
                  <c:v>126.78296356387564</c:v>
                </c:pt>
                <c:pt idx="43">
                  <c:v>127.74963709980894</c:v>
                </c:pt>
                <c:pt idx="44">
                  <c:v>127.02777950070971</c:v>
                </c:pt>
                <c:pt idx="45">
                  <c:v>127.24164474723524</c:v>
                </c:pt>
                <c:pt idx="46">
                  <c:v>127.18957687445631</c:v>
                </c:pt>
                <c:pt idx="47">
                  <c:v>127.4083443125402</c:v>
                </c:pt>
                <c:pt idx="48">
                  <c:v>127.50069973439544</c:v>
                </c:pt>
                <c:pt idx="49">
                  <c:v>128.10064377476021</c:v>
                </c:pt>
                <c:pt idx="50">
                  <c:v>127.72841019735836</c:v>
                </c:pt>
                <c:pt idx="51">
                  <c:v>127.59979253371614</c:v>
                </c:pt>
                <c:pt idx="52">
                  <c:v>128.0230639035036</c:v>
                </c:pt>
                <c:pt idx="53">
                  <c:v>128.5485325862611</c:v>
                </c:pt>
                <c:pt idx="54">
                  <c:v>128.75381194758495</c:v>
                </c:pt>
                <c:pt idx="55">
                  <c:v>128.37976550908036</c:v>
                </c:pt>
                <c:pt idx="56">
                  <c:v>128.4470389554773</c:v>
                </c:pt>
                <c:pt idx="57">
                  <c:v>128.7169020198163</c:v>
                </c:pt>
                <c:pt idx="58">
                  <c:v>128.61940289319512</c:v>
                </c:pt>
                <c:pt idx="59">
                  <c:v>128.65782634651453</c:v>
                </c:pt>
                <c:pt idx="60">
                  <c:v>129.5919073964434</c:v>
                </c:pt>
                <c:pt idx="61">
                  <c:v>128.77924474781332</c:v>
                </c:pt>
                <c:pt idx="62">
                  <c:v>129.19671855192803</c:v>
                </c:pt>
                <c:pt idx="63">
                  <c:v>128.7842947624614</c:v>
                </c:pt>
                <c:pt idx="64">
                  <c:v>127.94760441069423</c:v>
                </c:pt>
                <c:pt idx="65">
                  <c:v>128.38900570527233</c:v>
                </c:pt>
                <c:pt idx="66">
                  <c:v>128.96846575678876</c:v>
                </c:pt>
                <c:pt idx="67">
                  <c:v>129.42297769969457</c:v>
                </c:pt>
                <c:pt idx="68">
                  <c:v>128.76211497765883</c:v>
                </c:pt>
                <c:pt idx="69">
                  <c:v>128.00666786460908</c:v>
                </c:pt>
                <c:pt idx="70">
                  <c:v>128.33791660310646</c:v>
                </c:pt>
                <c:pt idx="71">
                  <c:v>129.10912338586797</c:v>
                </c:pt>
                <c:pt idx="72">
                  <c:v>128.70828288665882</c:v>
                </c:pt>
                <c:pt idx="73">
                  <c:v>129.63108615356953</c:v>
                </c:pt>
                <c:pt idx="74">
                  <c:v>130.05931648360468</c:v>
                </c:pt>
                <c:pt idx="75">
                  <c:v>129.28673375879964</c:v>
                </c:pt>
                <c:pt idx="76">
                  <c:v>129.32913944856057</c:v>
                </c:pt>
                <c:pt idx="77">
                  <c:v>129.3727645906166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'AR1'!$B$3</c:f>
              <c:strCache>
                <c:ptCount val="1"/>
                <c:pt idx="0">
                  <c:v>実際の円レート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'AR1'!$B$7:$B$84</c:f>
              <c:numCache/>
            </c:numRef>
          </c:val>
          <c:smooth val="0"/>
        </c:ser>
        <c:axId val="30855949"/>
        <c:axId val="9268086"/>
      </c:line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68086"/>
        <c:crosses val="autoZero"/>
        <c:auto val="0"/>
        <c:lblOffset val="100"/>
        <c:tickMarkSkip val="10"/>
        <c:noMultiLvlLbl val="0"/>
      </c:catAx>
      <c:valAx>
        <c:axId val="9268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5594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5"/>
          <c:y val="0.9262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625"/>
          <c:w val="0.91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'AR1'!$E$4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'AR1'!$E$6:$E$106</c:f>
              <c:numCache>
                <c:ptCount val="101"/>
                <c:pt idx="0">
                  <c:v>1</c:v>
                </c:pt>
                <c:pt idx="1">
                  <c:v>0.5690998795125779</c:v>
                </c:pt>
                <c:pt idx="2">
                  <c:v>0.9623314033424322</c:v>
                </c:pt>
                <c:pt idx="3">
                  <c:v>0.6884283946988035</c:v>
                </c:pt>
                <c:pt idx="4">
                  <c:v>-0.5515315787149575</c:v>
                </c:pt>
                <c:pt idx="5">
                  <c:v>0.18231348257052105</c:v>
                </c:pt>
                <c:pt idx="6">
                  <c:v>0.46503234617131284</c:v>
                </c:pt>
                <c:pt idx="7">
                  <c:v>-0.35782224099452264</c:v>
                </c:pt>
                <c:pt idx="8">
                  <c:v>-0.31512980193581086</c:v>
                </c:pt>
                <c:pt idx="9">
                  <c:v>-0.3838893089628854</c:v>
                </c:pt>
                <c:pt idx="10">
                  <c:v>0.653390426820085</c:v>
                </c:pt>
                <c:pt idx="11">
                  <c:v>-0.06012532428657913</c:v>
                </c:pt>
                <c:pt idx="12">
                  <c:v>0.5827826193358776</c:v>
                </c:pt>
                <c:pt idx="13">
                  <c:v>0.6222467165687484</c:v>
                </c:pt>
                <c:pt idx="14">
                  <c:v>1.219420531135609</c:v>
                </c:pt>
                <c:pt idx="15">
                  <c:v>0.5735908375447197</c:v>
                </c:pt>
                <c:pt idx="16">
                  <c:v>1.135238804056914</c:v>
                </c:pt>
                <c:pt idx="17">
                  <c:v>0.7074522816342764</c:v>
                </c:pt>
                <c:pt idx="18">
                  <c:v>1.2297827495701987</c:v>
                </c:pt>
                <c:pt idx="19">
                  <c:v>-0.055808061406981246</c:v>
                </c:pt>
                <c:pt idx="20">
                  <c:v>0.6102791268710404</c:v>
                </c:pt>
                <c:pt idx="21">
                  <c:v>-0.5207238970962437</c:v>
                </c:pt>
                <c:pt idx="22">
                  <c:v>0.5119381689991527</c:v>
                </c:pt>
                <c:pt idx="23">
                  <c:v>0.5927695162831348</c:v>
                </c:pt>
                <c:pt idx="24">
                  <c:v>-0.4092286955308456</c:v>
                </c:pt>
                <c:pt idx="25">
                  <c:v>-0.45699686453543525</c:v>
                </c:pt>
                <c:pt idx="26">
                  <c:v>0.7001503694401051</c:v>
                </c:pt>
                <c:pt idx="27">
                  <c:v>0.18730275724695172</c:v>
                </c:pt>
                <c:pt idx="28">
                  <c:v>1.0829871653002232</c:v>
                </c:pt>
                <c:pt idx="29">
                  <c:v>0.3856005349860888</c:v>
                </c:pt>
                <c:pt idx="30">
                  <c:v>0.7445251591261017</c:v>
                </c:pt>
                <c:pt idx="31">
                  <c:v>0.4397693078185173</c:v>
                </c:pt>
                <c:pt idx="32">
                  <c:v>0.780808850845216</c:v>
                </c:pt>
                <c:pt idx="33">
                  <c:v>0.8042885334592627</c:v>
                </c:pt>
                <c:pt idx="34">
                  <c:v>0.7353152947150037</c:v>
                </c:pt>
                <c:pt idx="35">
                  <c:v>0.01766949169936327</c:v>
                </c:pt>
                <c:pt idx="36">
                  <c:v>0.35250402727085267</c:v>
                </c:pt>
                <c:pt idx="37">
                  <c:v>0.9296108509562012</c:v>
                </c:pt>
                <c:pt idx="38">
                  <c:v>0.7792927528085263</c:v>
                </c:pt>
                <c:pt idx="39">
                  <c:v>0.5470340885142572</c:v>
                </c:pt>
                <c:pt idx="40">
                  <c:v>-0.4444163234914998</c:v>
                </c:pt>
                <c:pt idx="41">
                  <c:v>0.5315331789732389</c:v>
                </c:pt>
                <c:pt idx="42">
                  <c:v>0.33681979067560763</c:v>
                </c:pt>
                <c:pt idx="43">
                  <c:v>-0.44075522760935704</c:v>
                </c:pt>
                <c:pt idx="44">
                  <c:v>0.7462959221286176</c:v>
                </c:pt>
                <c:pt idx="45">
                  <c:v>-0.3487096380349147</c:v>
                </c:pt>
                <c:pt idx="46">
                  <c:v>0.03951042750807171</c:v>
                </c:pt>
                <c:pt idx="47">
                  <c:v>-0.03231265902489869</c:v>
                </c:pt>
                <c:pt idx="48">
                  <c:v>0.20261110857143777</c:v>
                </c:pt>
                <c:pt idx="49">
                  <c:v>0.19366097614096425</c:v>
                </c:pt>
                <c:pt idx="50">
                  <c:v>0.6967745284352717</c:v>
                </c:pt>
                <c:pt idx="51">
                  <c:v>-0.023846313184221646</c:v>
                </c:pt>
                <c:pt idx="52">
                  <c:v>-0.14054082023432776</c:v>
                </c:pt>
                <c:pt idx="53">
                  <c:v>0.3530009596703076</c:v>
                </c:pt>
                <c:pt idx="54">
                  <c:v>0.7019691625926453</c:v>
                </c:pt>
                <c:pt idx="55">
                  <c:v>0.556263942620169</c:v>
                </c:pt>
                <c:pt idx="56">
                  <c:v>-0.09591446719450802</c:v>
                </c:pt>
                <c:pt idx="57">
                  <c:v>0.019316212799685095</c:v>
                </c:pt>
                <c:pt idx="58">
                  <c:v>0.27952117073884863</c:v>
                </c:pt>
                <c:pt idx="59">
                  <c:v>0.042261458748237</c:v>
                </c:pt>
                <c:pt idx="60">
                  <c:v>0.05955418269352883</c:v>
                </c:pt>
                <c:pt idx="61">
                  <c:v>0.9638581412756281</c:v>
                </c:pt>
                <c:pt idx="62">
                  <c:v>-0.3307335779922525</c:v>
                </c:pt>
                <c:pt idx="63">
                  <c:v>0.25210701511858036</c:v>
                </c:pt>
                <c:pt idx="64">
                  <c:v>-0.2863702819073392</c:v>
                </c:pt>
                <c:pt idx="65">
                  <c:v>-0.9798754927208441</c:v>
                </c:pt>
                <c:pt idx="66">
                  <c:v>-0.04853645178232241</c:v>
                </c:pt>
                <c:pt idx="67">
                  <c:v>0.5551918256252736</c:v>
                </c:pt>
                <c:pt idx="68">
                  <c:v>0.7321078557184473</c:v>
                </c:pt>
                <c:pt idx="69">
                  <c:v>-0.29480879417652117</c:v>
                </c:pt>
                <c:pt idx="70">
                  <c:v>-0.902851510138001</c:v>
                </c:pt>
                <c:pt idx="71">
                  <c:v>-0.12017701657162128</c:v>
                </c:pt>
                <c:pt idx="72">
                  <c:v>0.7111182744756994</c:v>
                </c:pt>
                <c:pt idx="73">
                  <c:v>-0.04528136197130306</c:v>
                </c:pt>
                <c:pt idx="74">
                  <c:v>0.9001625859250536</c:v>
                </c:pt>
                <c:pt idx="75">
                  <c:v>0.8783116229976755</c:v>
                </c:pt>
                <c:pt idx="76">
                  <c:v>-0.3334269133061959</c:v>
                </c:pt>
                <c:pt idx="77">
                  <c:v>-0.12430776689217177</c:v>
                </c:pt>
                <c:pt idx="78">
                  <c:v>-0.01852874139004204</c:v>
                </c:pt>
                <c:pt idx="79">
                  <c:v>0.010601761711584154</c:v>
                </c:pt>
                <c:pt idx="80">
                  <c:v>0.6879332461252475</c:v>
                </c:pt>
                <c:pt idx="81">
                  <c:v>0.05377193438489419</c:v>
                </c:pt>
                <c:pt idx="82">
                  <c:v>-0.39780553678965624</c:v>
                </c:pt>
                <c:pt idx="83">
                  <c:v>0.4831826233685659</c:v>
                </c:pt>
                <c:pt idx="84">
                  <c:v>0.5795698199767911</c:v>
                </c:pt>
                <c:pt idx="85">
                  <c:v>1.1540608507114143</c:v>
                </c:pt>
                <c:pt idx="86">
                  <c:v>0.2083902661225977</c:v>
                </c:pt>
                <c:pt idx="87">
                  <c:v>-0.7334626953065111</c:v>
                </c:pt>
                <c:pt idx="88">
                  <c:v>0.5730822520829705</c:v>
                </c:pt>
                <c:pt idx="89">
                  <c:v>-0.2267498644826979</c:v>
                </c:pt>
                <c:pt idx="90">
                  <c:v>0.43315312975602926</c:v>
                </c:pt>
                <c:pt idx="91">
                  <c:v>-0.7539805588702071</c:v>
                </c:pt>
                <c:pt idx="92">
                  <c:v>-0.6411566107248471</c:v>
                </c:pt>
                <c:pt idx="93">
                  <c:v>-1.1207719019336855</c:v>
                </c:pt>
                <c:pt idx="94">
                  <c:v>0.3156481226666483</c:v>
                </c:pt>
                <c:pt idx="95">
                  <c:v>-0.7341927841509255</c:v>
                </c:pt>
                <c:pt idx="96">
                  <c:v>-1.2871898928948111</c:v>
                </c:pt>
                <c:pt idx="97">
                  <c:v>-1.304520493268496</c:v>
                </c:pt>
                <c:pt idx="98">
                  <c:v>-0.024709576562961244</c:v>
                </c:pt>
                <c:pt idx="99">
                  <c:v>0.7401219818255426</c:v>
                </c:pt>
                <c:pt idx="100">
                  <c:v>0.021766211987506445</c:v>
                </c:pt>
              </c:numCache>
            </c:numRef>
          </c:val>
          <c:smooth val="0"/>
        </c:ser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2517472"/>
        <c:crosses val="autoZero"/>
        <c:auto val="0"/>
        <c:lblOffset val="100"/>
        <c:tickMarkSkip val="10"/>
        <c:noMultiLvlLbl val="0"/>
      </c:catAx>
      <c:valAx>
        <c:axId val="125174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30391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625"/>
          <c:w val="0.912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'AR1'!$F$4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'AR1'!$F$6:$F$106</c:f>
              <c:numCache>
                <c:ptCount val="101"/>
                <c:pt idx="0">
                  <c:v>1</c:v>
                </c:pt>
                <c:pt idx="1">
                  <c:v>1.169099879512578</c:v>
                </c:pt>
                <c:pt idx="2">
                  <c:v>1.963791331049979</c:v>
                </c:pt>
                <c:pt idx="3">
                  <c:v>2.3674331571825644</c:v>
                </c:pt>
                <c:pt idx="4">
                  <c:v>1.7084306968364618</c:v>
                </c:pt>
                <c:pt idx="5">
                  <c:v>2.337353038448108</c:v>
                </c:pt>
                <c:pt idx="6">
                  <c:v>2.9449639471789713</c:v>
                </c:pt>
                <c:pt idx="7">
                  <c:v>2.6491219278166898</c:v>
                </c:pt>
                <c:pt idx="8">
                  <c:v>2.7778154391598093</c:v>
                </c:pt>
                <c:pt idx="9">
                  <c:v>2.8292725750808105</c:v>
                </c:pt>
                <c:pt idx="10">
                  <c:v>3.9575349138904197</c:v>
                </c:pt>
                <c:pt idx="11">
                  <c:v>3.96646786758284</c:v>
                </c:pt>
                <c:pt idx="12">
                  <c:v>4.975959935820291</c:v>
                </c:pt>
                <c:pt idx="13">
                  <c:v>5.80441133630313</c:v>
                </c:pt>
                <c:pt idx="14">
                  <c:v>7.2931496427846785</c:v>
                </c:pt>
                <c:pt idx="15">
                  <c:v>7.986345179040063</c:v>
                </c:pt>
                <c:pt idx="16">
                  <c:v>9.633423082228624</c:v>
                </c:pt>
                <c:pt idx="17">
                  <c:v>10.736598270057307</c:v>
                </c:pt>
                <c:pt idx="18">
                  <c:v>12.6863147058161</c:v>
                </c:pt>
                <c:pt idx="19">
                  <c:v>13.284246740205631</c:v>
                </c:pt>
                <c:pt idx="20">
                  <c:v>15.250854571800726</c:v>
                </c:pt>
                <c:pt idx="21">
                  <c:v>15.950076568449035</c:v>
                </c:pt>
                <c:pt idx="22">
                  <c:v>18.317384342841216</c:v>
                </c:pt>
                <c:pt idx="23">
                  <c:v>20.485923208908897</c:v>
                </c:pt>
                <c:pt idx="24">
                  <c:v>21.828902076127374</c:v>
                </c:pt>
                <c:pt idx="25">
                  <c:v>23.7594097669701</c:v>
                </c:pt>
                <c:pt idx="26">
                  <c:v>27.063999545374937</c:v>
                </c:pt>
                <c:pt idx="27">
                  <c:v>29.607627072439332</c:v>
                </c:pt>
                <c:pt idx="28">
                  <c:v>33.55772556636001</c:v>
                </c:pt>
                <c:pt idx="29">
                  <c:v>36.757605075331995</c:v>
                </c:pt>
                <c:pt idx="30">
                  <c:v>40.98509047449826</c:v>
                </c:pt>
                <c:pt idx="31">
                  <c:v>45.151106250203554</c:v>
                </c:pt>
                <c:pt idx="32">
                  <c:v>50.227141072159874</c:v>
                </c:pt>
                <c:pt idx="33">
                  <c:v>55.66373928741252</c:v>
                </c:pt>
                <c:pt idx="34">
                  <c:v>61.56328424413915</c:v>
                </c:pt>
                <c:pt idx="35">
                  <c:v>67.36962451289493</c:v>
                </c:pt>
                <c:pt idx="36">
                  <c:v>74.4502562456056</c:v>
                </c:pt>
                <c:pt idx="37">
                  <c:v>82.64864070748695</c:v>
                </c:pt>
                <c:pt idx="38">
                  <c:v>91.22799210556607</c:v>
                </c:pt>
                <c:pt idx="39">
                  <c:v>100.50817902823269</c:v>
                </c:pt>
                <c:pt idx="40">
                  <c:v>109.84106356330734</c:v>
                </c:pt>
                <c:pt idx="41">
                  <c:v>121.57891126035707</c:v>
                </c:pt>
                <c:pt idx="42">
                  <c:v>133.80785558758177</c:v>
                </c:pt>
                <c:pt idx="43">
                  <c:v>146.5794760233928</c:v>
                </c:pt>
                <c:pt idx="44">
                  <c:v>162.2040971616654</c:v>
                </c:pt>
                <c:pt idx="45">
                  <c:v>177.70264927873274</c:v>
                </c:pt>
                <c:pt idx="46">
                  <c:v>195.68677945313155</c:v>
                </c:pt>
                <c:pt idx="47">
                  <c:v>215.20338952566578</c:v>
                </c:pt>
                <c:pt idx="48">
                  <c:v>236.94249591631626</c:v>
                </c:pt>
                <c:pt idx="49">
                  <c:v>260.72910092980317</c:v>
                </c:pt>
                <c:pt idx="50">
                  <c:v>287.4019550631483</c:v>
                </c:pt>
                <c:pt idx="51">
                  <c:v>315.7699169920613</c:v>
                </c:pt>
                <c:pt idx="52">
                  <c:v>347.21829102762524</c:v>
                </c:pt>
                <c:pt idx="53">
                  <c:v>382.3633915001753</c:v>
                </c:pt>
                <c:pt idx="54">
                  <c:v>421.12519933295033</c:v>
                </c:pt>
                <c:pt idx="55">
                  <c:v>463.44299862756924</c:v>
                </c:pt>
                <c:pt idx="56">
                  <c:v>509.4132520518216</c:v>
                </c:pt>
                <c:pt idx="57">
                  <c:v>560.4218507034008</c:v>
                </c:pt>
                <c:pt idx="58">
                  <c:v>616.7338988380799</c:v>
                </c:pt>
                <c:pt idx="59">
                  <c:v>678.3097895952667</c:v>
                </c:pt>
                <c:pt idx="60">
                  <c:v>746.1791920081129</c:v>
                </c:pt>
                <c:pt idx="61">
                  <c:v>821.7311922588531</c:v>
                </c:pt>
                <c:pt idx="62">
                  <c:v>903.0916488361083</c:v>
                </c:pt>
                <c:pt idx="63">
                  <c:v>993.818287523834</c:v>
                </c:pt>
                <c:pt idx="64">
                  <c:v>1092.7876924867508</c:v>
                </c:pt>
                <c:pt idx="65">
                  <c:v>1201.2297713836588</c:v>
                </c:pt>
                <c:pt idx="66">
                  <c:v>1321.7941498166028</c:v>
                </c:pt>
                <c:pt idx="67">
                  <c:v>1454.5530248497796</c:v>
                </c:pt>
                <c:pt idx="68">
                  <c:v>1600.4628392776635</c:v>
                </c:pt>
                <c:pt idx="69">
                  <c:v>1759.8482604833944</c:v>
                </c:pt>
                <c:pt idx="70">
                  <c:v>1935.0776394186842</c:v>
                </c:pt>
                <c:pt idx="71">
                  <c:v>2128.91665209905</c:v>
                </c:pt>
                <c:pt idx="72">
                  <c:v>2342.579524091717</c:v>
                </c:pt>
                <c:pt idx="73">
                  <c:v>2576.4366360016797</c:v>
                </c:pt>
                <c:pt idx="74">
                  <c:v>2835.0031028687586</c:v>
                </c:pt>
                <c:pt idx="75">
                  <c:v>3118.9316434856696</c:v>
                </c:pt>
                <c:pt idx="76">
                  <c:v>3430.0522251094317</c:v>
                </c:pt>
                <c:pt idx="77">
                  <c:v>3773.099853310136</c:v>
                </c:pt>
                <c:pt idx="78">
                  <c:v>4150.453463783206</c:v>
                </c:pt>
                <c:pt idx="79">
                  <c:v>4565.518676293933</c:v>
                </c:pt>
                <c:pt idx="80">
                  <c:v>5022.7531762885965</c:v>
                </c:pt>
                <c:pt idx="81">
                  <c:v>5524.7382992287785</c:v>
                </c:pt>
                <c:pt idx="82">
                  <c:v>6076.787437647675</c:v>
                </c:pt>
                <c:pt idx="83">
                  <c:v>6685.148266804206</c:v>
                </c:pt>
                <c:pt idx="84">
                  <c:v>7354.00107199292</c:v>
                </c:pt>
                <c:pt idx="85">
                  <c:v>8090.265455132935</c:v>
                </c:pt>
                <c:pt idx="86">
                  <c:v>8898.923360486997</c:v>
                </c:pt>
                <c:pt idx="87">
                  <c:v>9787.97803870733</c:v>
                </c:pt>
                <c:pt idx="88">
                  <c:v>10767.7156561778</c:v>
                </c:pt>
                <c:pt idx="89">
                  <c:v>11843.973930805056</c:v>
                </c:pt>
                <c:pt idx="90">
                  <c:v>13028.917851947559</c:v>
                </c:pt>
                <c:pt idx="91">
                  <c:v>14330.839080018568</c:v>
                </c:pt>
                <c:pt idx="92">
                  <c:v>15763.658821689136</c:v>
                </c:pt>
                <c:pt idx="93">
                  <c:v>17339.224510261476</c:v>
                </c:pt>
                <c:pt idx="94">
                  <c:v>19074.022995361258</c:v>
                </c:pt>
                <c:pt idx="95">
                  <c:v>20980.533278051902</c:v>
                </c:pt>
                <c:pt idx="96">
                  <c:v>23077.666512356274</c:v>
                </c:pt>
                <c:pt idx="97">
                  <c:v>25384.772238045083</c:v>
                </c:pt>
                <c:pt idx="98">
                  <c:v>27923.877012519668</c:v>
                </c:pt>
                <c:pt idx="99">
                  <c:v>30717.017190541745</c:v>
                </c:pt>
                <c:pt idx="100">
                  <c:v>33788.370614816995</c:v>
                </c:pt>
              </c:numCache>
            </c:numRef>
          </c:val>
          <c:smooth val="0"/>
        </c:ser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82282"/>
        <c:crosses val="autoZero"/>
        <c:auto val="0"/>
        <c:lblOffset val="100"/>
        <c:tickMarkSkip val="10"/>
        <c:noMultiLvlLbl val="0"/>
      </c:catAx>
      <c:valAx>
        <c:axId val="7282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54838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625"/>
          <c:w val="0.913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'AR1'!$H$4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'AR1'!$H$6:$H$106</c:f>
              <c:numCache>
                <c:ptCount val="101"/>
                <c:pt idx="0">
                  <c:v>1</c:v>
                </c:pt>
                <c:pt idx="1">
                  <c:v>-0.4309001204874221</c:v>
                </c:pt>
                <c:pt idx="2">
                  <c:v>0.8932315238298543</c:v>
                </c:pt>
                <c:pt idx="3">
                  <c:v>-0.23935306888733976</c:v>
                </c:pt>
                <c:pt idx="4">
                  <c:v>-0.7760692416206894</c:v>
                </c:pt>
                <c:pt idx="5">
                  <c:v>0.8461138927383445</c:v>
                </c:pt>
                <c:pt idx="6">
                  <c:v>-0.04918134148311992</c:v>
                </c:pt>
                <c:pt idx="7">
                  <c:v>-0.5657477433386191</c:v>
                </c:pt>
                <c:pt idx="8">
                  <c:v>0.14665519023076</c:v>
                </c:pt>
                <c:pt idx="9">
                  <c:v>-0.29965200311036</c:v>
                </c:pt>
                <c:pt idx="10">
                  <c:v>0.9951610828567077</c:v>
                </c:pt>
                <c:pt idx="11">
                  <c:v>-0.8844010791249755</c:v>
                </c:pt>
                <c:pt idx="12">
                  <c:v>1.055045821041655</c:v>
                </c:pt>
                <c:pt idx="13">
                  <c:v>-0.19666750362001784</c:v>
                </c:pt>
                <c:pt idx="14">
                  <c:v>1.0066309246612437</c:v>
                </c:pt>
                <c:pt idx="15">
                  <c:v>-0.5394348903537066</c:v>
                </c:pt>
                <c:pt idx="16">
                  <c:v>1.1181608304614075</c:v>
                </c:pt>
                <c:pt idx="17">
                  <c:v>-0.41924753562488426</c:v>
                </c:pt>
                <c:pt idx="18">
                  <c:v>1.0856803765655028</c:v>
                </c:pt>
                <c:pt idx="19">
                  <c:v>-1.213539624474832</c:v>
                </c:pt>
                <c:pt idx="20">
                  <c:v>1.2449529698119468</c:v>
                </c:pt>
                <c:pt idx="21">
                  <c:v>-1.4483399454377373</c:v>
                </c:pt>
                <c:pt idx="22">
                  <c:v>1.4964700902661432</c:v>
                </c:pt>
                <c:pt idx="23">
                  <c:v>-0.41143461334951315</c:v>
                </c:pt>
                <c:pt idx="24">
                  <c:v>-0.49989614699765644</c:v>
                </c:pt>
                <c:pt idx="25">
                  <c:v>-0.0024344432711842223</c:v>
                </c:pt>
                <c:pt idx="26">
                  <c:v>0.9298660233434148</c:v>
                </c:pt>
                <c:pt idx="27">
                  <c:v>-0.6277054391448083</c:v>
                </c:pt>
                <c:pt idx="28">
                  <c:v>1.3031885062491515</c:v>
                </c:pt>
                <c:pt idx="29">
                  <c:v>-0.8074873007885985</c:v>
                </c:pt>
                <c:pt idx="30">
                  <c:v>0.9554685420273565</c:v>
                </c:pt>
                <c:pt idx="31">
                  <c:v>-0.4102275427582118</c:v>
                </c:pt>
                <c:pt idx="32">
                  <c:v>0.7660379683150632</c:v>
                </c:pt>
                <c:pt idx="33">
                  <c:v>0.030865123879123046</c:v>
                </c:pt>
                <c:pt idx="34">
                  <c:v>0.3177384660458108</c:v>
                </c:pt>
                <c:pt idx="35">
                  <c:v>-0.5088573886810439</c:v>
                </c:pt>
                <c:pt idx="36">
                  <c:v>0.598097975761693</c:v>
                </c:pt>
                <c:pt idx="37">
                  <c:v>0.4543098494399284</c:v>
                </c:pt>
                <c:pt idx="38">
                  <c:v>0.08733240261046141</c:v>
                </c:pt>
                <c:pt idx="39">
                  <c:v>0.11372151080476332</c:v>
                </c:pt>
                <c:pt idx="40">
                  <c:v>-0.77479412315101</c:v>
                </c:pt>
                <c:pt idx="41">
                  <c:v>1.141138402294494</c:v>
                </c:pt>
                <c:pt idx="42">
                  <c:v>-0.4995159999582588</c:v>
                </c:pt>
                <c:pt idx="43">
                  <c:v>-0.35940712296803146</c:v>
                </c:pt>
                <c:pt idx="44">
                  <c:v>1.1463770974173118</c:v>
                </c:pt>
                <c:pt idx="45">
                  <c:v>-1.2950461478078794</c:v>
                </c:pt>
                <c:pt idx="46">
                  <c:v>0.8613883204294688</c:v>
                </c:pt>
                <c:pt idx="47">
                  <c:v>-0.48276203299366893</c:v>
                </c:pt>
                <c:pt idx="48">
                  <c:v>0.46014845458072157</c:v>
                </c:pt>
                <c:pt idx="49">
                  <c:v>-0.13771880543511542</c:v>
                </c:pt>
                <c:pt idx="50">
                  <c:v>0.6688034430823473</c:v>
                </c:pt>
                <c:pt idx="51">
                  <c:v>-0.7066352989430311</c:v>
                </c:pt>
                <c:pt idx="52">
                  <c:v>0.22469998582929862</c:v>
                </c:pt>
                <c:pt idx="53">
                  <c:v>0.3109213768728222</c:v>
                </c:pt>
                <c:pt idx="54">
                  <c:v>0.3700079943210804</c:v>
                </c:pt>
                <c:pt idx="55">
                  <c:v>0.020275364163306192</c:v>
                </c:pt>
                <c:pt idx="56">
                  <c:v>-0.3841841205862456</c:v>
                </c:pt>
                <c:pt idx="57">
                  <c:v>0.2593655066900619</c:v>
                </c:pt>
                <c:pt idx="58">
                  <c:v>0.14018031099397513</c:v>
                </c:pt>
                <c:pt idx="59">
                  <c:v>-0.16758928211817486</c:v>
                </c:pt>
                <c:pt idx="60">
                  <c:v>0.12221809437849776</c:v>
                </c:pt>
                <c:pt idx="61">
                  <c:v>0.8729720027396147</c:v>
                </c:pt>
                <c:pt idx="62">
                  <c:v>-1.2491486499998739</c:v>
                </c:pt>
                <c:pt idx="63">
                  <c:v>1.0420481291146435</c:v>
                </c:pt>
                <c:pt idx="64">
                  <c:v>-0.9334478540239511</c:v>
                </c:pt>
                <c:pt idx="65">
                  <c:v>-0.36996642475519886</c:v>
                </c:pt>
                <c:pt idx="66">
                  <c:v>0.626384506955699</c:v>
                </c:pt>
                <c:pt idx="67">
                  <c:v>0.26626779803858525</c:v>
                </c:pt>
                <c:pt idx="68">
                  <c:v>0.3213780438865178</c:v>
                </c:pt>
                <c:pt idx="69">
                  <c:v>-0.8215517439790037</c:v>
                </c:pt>
                <c:pt idx="70">
                  <c:v>-0.3446712410602386</c:v>
                </c:pt>
                <c:pt idx="71">
                  <c:v>0.5035843590274985</c:v>
                </c:pt>
                <c:pt idx="72">
                  <c:v>0.5194146032477609</c:v>
                </c:pt>
                <c:pt idx="73">
                  <c:v>-0.6605478008330332</c:v>
                </c:pt>
                <c:pt idx="74">
                  <c:v>1.2530771673272216</c:v>
                </c:pt>
                <c:pt idx="75">
                  <c:v>-0.19830825362846216</c:v>
                </c:pt>
                <c:pt idx="76">
                  <c:v>-0.6734285979908026</c:v>
                </c:pt>
                <c:pt idx="77">
                  <c:v>0.37911998875632746</c:v>
                </c:pt>
                <c:pt idx="78">
                  <c:v>-0.1459348523221199</c:v>
                </c:pt>
                <c:pt idx="79">
                  <c:v>0.09283355856766512</c:v>
                </c:pt>
                <c:pt idx="80">
                  <c:v>0.6362155859856229</c:v>
                </c:pt>
                <c:pt idx="81">
                  <c:v>-0.608302481670541</c:v>
                </c:pt>
                <c:pt idx="82">
                  <c:v>-0.1205402631468328</c:v>
                </c:pt>
                <c:pt idx="83">
                  <c:v>0.7423555233368104</c:v>
                </c:pt>
                <c:pt idx="84">
                  <c:v>-0.03319925337589702</c:v>
                </c:pt>
                <c:pt idx="85">
                  <c:v>0.8808755674109672</c:v>
                </c:pt>
                <c:pt idx="86">
                  <c:v>-0.809077942938593</c:v>
                </c:pt>
                <c:pt idx="87">
                  <c:v>-0.4331188568985135</c:v>
                </c:pt>
                <c:pt idx="88">
                  <c:v>1.1563730281854827</c:v>
                </c:pt>
                <c:pt idx="89">
                  <c:v>-1.0914775046169245</c:v>
                </c:pt>
                <c:pt idx="90">
                  <c:v>1.0922668143058405</c:v>
                </c:pt>
                <c:pt idx="91">
                  <c:v>-1.516690530901142</c:v>
                </c:pt>
                <c:pt idx="92">
                  <c:v>0.4941789341608275</c:v>
                </c:pt>
                <c:pt idx="93">
                  <c:v>-1.0472830636516757</c:v>
                </c:pt>
                <c:pt idx="94">
                  <c:v>1.399675605459329</c:v>
                </c:pt>
                <c:pt idx="95">
                  <c:v>-1.5918546482139142</c:v>
                </c:pt>
                <c:pt idx="96">
                  <c:v>-0.12416617671239116</c:v>
                </c:pt>
                <c:pt idx="97">
                  <c:v>-0.5988424584648948</c:v>
                </c:pt>
                <c:pt idx="98">
                  <c:v>0.9269718993037341</c:v>
                </c:pt>
                <c:pt idx="99">
                  <c:v>0.2889908204551561</c:v>
                </c:pt>
                <c:pt idx="100">
                  <c:v>-0.4927901891528429</c:v>
                </c:pt>
              </c:numCache>
            </c:numRef>
          </c:val>
          <c:smooth val="0"/>
        </c:ser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2993940"/>
        <c:crosses val="autoZero"/>
        <c:auto val="0"/>
        <c:lblOffset val="100"/>
        <c:tickMarkSkip val="10"/>
        <c:noMultiLvlLbl val="0"/>
      </c:catAx>
      <c:valAx>
        <c:axId val="52993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4053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決定的モデル φ=0.5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9025"/>
          <c:w val="0.91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'AR1'!$J$4</c:f>
              <c:strCache>
                <c:ptCount val="1"/>
                <c:pt idx="0">
                  <c:v>y(t)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'AR1'!$J$6:$J$106</c:f>
              <c:numCache/>
            </c:numRef>
          </c:val>
          <c:smooth val="0"/>
        </c:ser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50718"/>
        <c:crosses val="autoZero"/>
        <c:auto val="0"/>
        <c:lblOffset val="100"/>
        <c:tickMarkSkip val="10"/>
        <c:noMultiLvlLbl val="0"/>
      </c:catAx>
      <c:valAx>
        <c:axId val="64650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8341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625"/>
          <c:w val="0.912"/>
          <c:h val="0.9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'AR1'!$G$6:$G$106</c:f>
              <c:numCache>
                <c:ptCount val="101"/>
                <c:pt idx="0">
                  <c:v>1</c:v>
                </c:pt>
                <c:pt idx="1">
                  <c:v>-1.0309001204874222</c:v>
                </c:pt>
                <c:pt idx="2">
                  <c:v>1.8117715961223078</c:v>
                </c:pt>
                <c:pt idx="3">
                  <c:v>-1.7856860627069513</c:v>
                </c:pt>
                <c:pt idx="4">
                  <c:v>1.0685088929132873</c:v>
                </c:pt>
                <c:pt idx="5">
                  <c:v>-0.7172805102766164</c:v>
                </c:pt>
                <c:pt idx="6">
                  <c:v>1.1628841661903304</c:v>
                </c:pt>
                <c:pt idx="7">
                  <c:v>-1.8695109968895427</c:v>
                </c:pt>
                <c:pt idx="8">
                  <c:v>1.9202434151399475</c:v>
                </c:pt>
                <c:pt idx="9">
                  <c:v>-2.3385921646489223</c:v>
                </c:pt>
                <c:pt idx="10">
                  <c:v>3.4177864624153425</c:v>
                </c:pt>
                <c:pt idx="11">
                  <c:v>-4.146385646353499</c:v>
                </c:pt>
                <c:pt idx="12">
                  <c:v>5.173869492468016</c:v>
                </c:pt>
                <c:pt idx="13">
                  <c:v>-5.360401034814009</c:v>
                </c:pt>
                <c:pt idx="14">
                  <c:v>6.804738311146645</c:v>
                </c:pt>
                <c:pt idx="15">
                  <c:v>-7.521331570284395</c:v>
                </c:pt>
                <c:pt idx="16">
                  <c:v>9.121908112597389</c:v>
                </c:pt>
                <c:pt idx="17">
                  <c:v>-9.894266044251308</c:v>
                </c:pt>
                <c:pt idx="18">
                  <c:v>11.759749257429501</c:v>
                </c:pt>
                <c:pt idx="19">
                  <c:v>-13.606423619364532</c:v>
                </c:pt>
                <c:pt idx="20">
                  <c:v>15.605249138875518</c:v>
                </c:pt>
                <c:pt idx="21">
                  <c:v>-17.991637513294833</c:v>
                </c:pt>
                <c:pt idx="22">
                  <c:v>20.563101382171592</c:v>
                </c:pt>
                <c:pt idx="23">
                  <c:v>-22.282611088605194</c:v>
                </c:pt>
                <c:pt idx="24">
                  <c:v>23.805258743793303</c:v>
                </c:pt>
                <c:pt idx="25">
                  <c:v>-26.43816713494265</c:v>
                </c:pt>
                <c:pt idx="26">
                  <c:v>30.01063265014474</c:v>
                </c:pt>
                <c:pt idx="27">
                  <c:v>-33.174468342632316</c:v>
                </c:pt>
                <c:pt idx="28">
                  <c:v>37.4812509635723</c:v>
                </c:pt>
                <c:pt idx="29">
                  <c:v>-41.38526910759356</c:v>
                </c:pt>
                <c:pt idx="30">
                  <c:v>46.075520909985975</c:v>
                </c:pt>
                <c:pt idx="31">
                  <c:v>-50.61556627272911</c:v>
                </c:pt>
                <c:pt idx="32">
                  <c:v>56.23804709693798</c:v>
                </c:pt>
                <c:pt idx="33">
                  <c:v>-61.44796769859513</c:v>
                </c:pt>
                <c:pt idx="34">
                  <c:v>67.92593549644002</c:v>
                </c:pt>
                <c:pt idx="35">
                  <c:v>-75.06851720174217</c:v>
                </c:pt>
                <c:pt idx="36">
                  <c:v>82.91903820333756</c:v>
                </c:pt>
                <c:pt idx="37">
                  <c:v>-90.45758318635055</c:v>
                </c:pt>
                <c:pt idx="38">
                  <c:v>99.81782883231604</c:v>
                </c:pt>
                <c:pt idx="39">
                  <c:v>-109.64222400343766</c:v>
                </c:pt>
                <c:pt idx="40">
                  <c:v>119.8885130360328</c:v>
                </c:pt>
                <c:pt idx="41">
                  <c:v>-131.1236229989171</c:v>
                </c:pt>
                <c:pt idx="42">
                  <c:v>144.30703849999782</c:v>
                </c:pt>
                <c:pt idx="43">
                  <c:v>-159.34690747294476</c:v>
                </c:pt>
                <c:pt idx="44">
                  <c:v>176.24827175617256</c:v>
                </c:pt>
                <c:pt idx="45">
                  <c:v>-194.59495653088905</c:v>
                </c:pt>
                <c:pt idx="46">
                  <c:v>214.26831743050352</c:v>
                </c:pt>
                <c:pt idx="47">
                  <c:v>-235.74721704633282</c:v>
                </c:pt>
                <c:pt idx="48">
                  <c:v>259.54070618905</c:v>
                </c:pt>
                <c:pt idx="49">
                  <c:v>-285.4024213860998</c:v>
                </c:pt>
                <c:pt idx="50">
                  <c:v>314.54260756507455</c:v>
                </c:pt>
                <c:pt idx="51">
                  <c:v>-346.3691018989839</c:v>
                </c:pt>
                <c:pt idx="52">
                  <c:v>380.8773944252401</c:v>
                </c:pt>
                <c:pt idx="53">
                  <c:v>-418.54186249797664</c:v>
                </c:pt>
                <c:pt idx="54">
                  <c:v>460.9215174305318</c:v>
                </c:pt>
                <c:pt idx="55">
                  <c:v>-506.8083898122612</c:v>
                </c:pt>
                <c:pt idx="56">
                  <c:v>557.1151823549828</c:v>
                </c:pt>
                <c:pt idx="57">
                  <c:v>-612.7594271440843</c:v>
                </c:pt>
                <c:pt idx="58">
                  <c:v>674.3052329228318</c:v>
                </c:pt>
                <c:pt idx="59">
                  <c:v>-741.8332553417363</c:v>
                </c:pt>
                <c:pt idx="60">
                  <c:v>816.0550043292294</c:v>
                </c:pt>
                <c:pt idx="61">
                  <c:v>-896.7264237122235</c:v>
                </c:pt>
                <c:pt idx="62">
                  <c:v>985.5864034348159</c:v>
                </c:pt>
                <c:pt idx="63">
                  <c:v>-1083.7275699741829</c:v>
                </c:pt>
                <c:pt idx="64">
                  <c:v>1191.6879031821347</c:v>
                </c:pt>
                <c:pt idx="65">
                  <c:v>-1311.6933838521154</c:v>
                </c:pt>
                <c:pt idx="66">
                  <c:v>1443.3041235319051</c:v>
                </c:pt>
                <c:pt idx="67">
                  <c:v>-1587.0550758335794</c:v>
                </c:pt>
                <c:pt idx="68">
                  <c:v>1746.2150953598432</c:v>
                </c:pt>
                <c:pt idx="69">
                  <c:v>-1921.4974676178633</c:v>
                </c:pt>
                <c:pt idx="70">
                  <c:v>2112.8917672666003</c:v>
                </c:pt>
                <c:pt idx="71">
                  <c:v>-2323.849695254763</c:v>
                </c:pt>
                <c:pt idx="72">
                  <c:v>2557.005871563001</c:v>
                </c:pt>
                <c:pt idx="73">
                  <c:v>-2813.1072992185104</c:v>
                </c:pt>
                <c:pt idx="74">
                  <c:v>3095.3408324072725</c:v>
                </c:pt>
                <c:pt idx="75">
                  <c:v>-3404.4466853179647</c:v>
                </c:pt>
                <c:pt idx="76">
                  <c:v>3744.1187711249563</c:v>
                </c:pt>
                <c:pt idx="77">
                  <c:v>-4118.488242547692</c:v>
                </c:pt>
                <c:pt idx="78">
                  <c:v>4530.380691944517</c:v>
                </c:pt>
                <c:pt idx="79">
                  <c:v>-4983.398895006562</c:v>
                </c:pt>
                <c:pt idx="80">
                  <c:v>5482.421416872488</c:v>
                </c:pt>
                <c:pt idx="81">
                  <c:v>-6030.9537532484155</c:v>
                </c:pt>
                <c:pt idx="82">
                  <c:v>6633.624437069276</c:v>
                </c:pt>
                <c:pt idx="83">
                  <c:v>-7296.304795384441</c:v>
                </c:pt>
                <c:pt idx="84">
                  <c:v>8026.273253431178</c:v>
                </c:pt>
                <c:pt idx="85">
                  <c:v>-8828.036302833574</c:v>
                </c:pt>
                <c:pt idx="86">
                  <c:v>9710.4712929577</c:v>
                </c:pt>
                <c:pt idx="87">
                  <c:v>-10682.356080081838</c:v>
                </c:pt>
                <c:pt idx="88">
                  <c:v>11751.531501689758</c:v>
                </c:pt>
                <c:pt idx="89">
                  <c:v>-12927.19794284926</c:v>
                </c:pt>
                <c:pt idx="90">
                  <c:v>14220.464265196184</c:v>
                </c:pt>
                <c:pt idx="91">
                  <c:v>-15643.481248839551</c:v>
                </c:pt>
                <c:pt idx="92">
                  <c:v>17207.565207392217</c:v>
                </c:pt>
                <c:pt idx="93">
                  <c:v>-18929.12192172801</c:v>
                </c:pt>
                <c:pt idx="94">
                  <c:v>20822.910147974446</c:v>
                </c:pt>
                <c:pt idx="95">
                  <c:v>-22906.093179617375</c:v>
                </c:pt>
                <c:pt idx="96">
                  <c:v>25195.782404078294</c:v>
                </c:pt>
                <c:pt idx="97">
                  <c:v>-27716.021570032946</c:v>
                </c:pt>
                <c:pt idx="98">
                  <c:v>30488.251277706317</c:v>
                </c:pt>
                <c:pt idx="99">
                  <c:v>-33536.32392870684</c:v>
                </c:pt>
                <c:pt idx="100">
                  <c:v>36889.6080267986</c:v>
                </c:pt>
              </c:numCache>
            </c:numRef>
          </c:val>
          <c:smooth val="0"/>
        </c:ser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216776"/>
        <c:crosses val="autoZero"/>
        <c:auto val="0"/>
        <c:lblOffset val="100"/>
        <c:noMultiLvlLbl val="0"/>
      </c:catAx>
      <c:valAx>
        <c:axId val="2216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8555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4625"/>
          <c:w val="0.912"/>
          <c:h val="0.9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'AR1'!$I$6:$I$106</c:f>
              <c:numCache>
                <c:ptCount val="101"/>
                <c:pt idx="0">
                  <c:v>1</c:v>
                </c:pt>
                <c:pt idx="1">
                  <c:v>-0.9309001204874221</c:v>
                </c:pt>
                <c:pt idx="2">
                  <c:v>1.6086815840735653</c:v>
                </c:pt>
                <c:pt idx="3">
                  <c:v>-1.401418891045978</c:v>
                </c:pt>
                <c:pt idx="4">
                  <c:v>0.5056731149816187</c:v>
                </c:pt>
                <c:pt idx="5">
                  <c:v>-0.04759384305361891</c:v>
                </c:pt>
                <c:pt idx="6">
                  <c:v>0.4214694479396712</c:v>
                </c:pt>
                <c:pt idx="7">
                  <c:v>-1.0118078620198503</c:v>
                </c:pt>
                <c:pt idx="8">
                  <c:v>0.8755891805813008</c:v>
                </c:pt>
                <c:pt idx="9">
                  <c:v>-1.1019135885762807</c:v>
                </c:pt>
                <c:pt idx="10">
                  <c:v>1.9472486698778084</c:v>
                </c:pt>
                <c:pt idx="11">
                  <c:v>-2.33406920757443</c:v>
                </c:pt>
                <c:pt idx="12">
                  <c:v>2.946914489053597</c:v>
                </c:pt>
                <c:pt idx="13">
                  <c:v>-2.6160590821527876</c:v>
                </c:pt>
                <c:pt idx="14">
                  <c:v>3.5243562550040224</c:v>
                </c:pt>
                <c:pt idx="15">
                  <c:v>-3.560475683027107</c:v>
                </c:pt>
                <c:pt idx="16">
                  <c:v>4.408919068311661</c:v>
                </c:pt>
                <c:pt idx="17">
                  <c:v>-4.269086188705842</c:v>
                </c:pt>
                <c:pt idx="18">
                  <c:v>5.145142797458902</c:v>
                </c:pt>
                <c:pt idx="19">
                  <c:v>-5.815842233650983</c:v>
                </c:pt>
                <c:pt idx="20">
                  <c:v>6.454025391225514</c:v>
                </c:pt>
                <c:pt idx="21">
                  <c:v>-7.279888851757278</c:v>
                </c:pt>
                <c:pt idx="22">
                  <c:v>8.052188969304552</c:v>
                </c:pt>
                <c:pt idx="23">
                  <c:v>-7.715388537520994</c:v>
                </c:pt>
                <c:pt idx="24">
                  <c:v>7.009775083848581</c:v>
                </c:pt>
                <c:pt idx="25">
                  <c:v>-7.262157600618593</c:v>
                </c:pt>
                <c:pt idx="26">
                  <c:v>8.190806402326416</c:v>
                </c:pt>
                <c:pt idx="27">
                  <c:v>-8.353578829799517</c:v>
                </c:pt>
                <c:pt idx="28">
                  <c:v>9.342914616476264</c:v>
                </c:pt>
                <c:pt idx="29">
                  <c:v>-9.498807664140287</c:v>
                </c:pt>
                <c:pt idx="30">
                  <c:v>10.050532555773344</c:v>
                </c:pt>
                <c:pt idx="31">
                  <c:v>-9.983025827517878</c:v>
                </c:pt>
                <c:pt idx="32">
                  <c:v>10.543950024453835</c:v>
                </c:pt>
                <c:pt idx="33">
                  <c:v>-10.13006591641718</c:v>
                </c:pt>
                <c:pt idx="34">
                  <c:v>10.463236944402553</c:v>
                </c:pt>
                <c:pt idx="35">
                  <c:v>-10.813225100060691</c:v>
                </c:pt>
                <c:pt idx="36">
                  <c:v>11.156894381481862</c:v>
                </c:pt>
                <c:pt idx="37">
                  <c:v>-10.403535544161088</c:v>
                </c:pt>
                <c:pt idx="38">
                  <c:v>10.718022871491513</c:v>
                </c:pt>
                <c:pt idx="39">
                  <c:v>-10.560635159381519</c:v>
                </c:pt>
                <c:pt idx="40">
                  <c:v>9.84270179163289</c:v>
                </c:pt>
                <c:pt idx="41">
                  <c:v>-9.088960450913902</c:v>
                </c:pt>
                <c:pt idx="42">
                  <c:v>9.16001365210289</c:v>
                </c:pt>
                <c:pt idx="43">
                  <c:v>-9.769178775050051</c:v>
                </c:pt>
                <c:pt idx="44">
                  <c:v>10.735852310983347</c:v>
                </c:pt>
                <c:pt idx="45">
                  <c:v>-11.45770991008257</c:v>
                </c:pt>
                <c:pt idx="46">
                  <c:v>11.6715751566081</c:v>
                </c:pt>
                <c:pt idx="47">
                  <c:v>-11.723643029387034</c:v>
                </c:pt>
                <c:pt idx="48">
                  <c:v>11.942410467470921</c:v>
                </c:pt>
                <c:pt idx="49">
                  <c:v>-11.850055045615676</c:v>
                </c:pt>
                <c:pt idx="50">
                  <c:v>12.449999085980465</c:v>
                </c:pt>
                <c:pt idx="51">
                  <c:v>-12.822232663382323</c:v>
                </c:pt>
                <c:pt idx="52">
                  <c:v>12.693614999740106</c:v>
                </c:pt>
                <c:pt idx="53">
                  <c:v>-12.270343629952635</c:v>
                </c:pt>
                <c:pt idx="54">
                  <c:v>12.795812312710126</c:v>
                </c:pt>
                <c:pt idx="55">
                  <c:v>-12.59053295138628</c:v>
                </c:pt>
                <c:pt idx="56">
                  <c:v>12.216486512881687</c:v>
                </c:pt>
                <c:pt idx="57">
                  <c:v>-12.149213066484748</c:v>
                </c:pt>
                <c:pt idx="58">
                  <c:v>12.419076130823754</c:v>
                </c:pt>
                <c:pt idx="59">
                  <c:v>-12.516575257444941</c:v>
                </c:pt>
                <c:pt idx="60">
                  <c:v>12.554998710764352</c:v>
                </c:pt>
                <c:pt idx="61">
                  <c:v>-11.620917660835488</c:v>
                </c:pt>
                <c:pt idx="62">
                  <c:v>10.808255012205422</c:v>
                </c:pt>
                <c:pt idx="63">
                  <c:v>-10.390781208090715</c:v>
                </c:pt>
                <c:pt idx="64">
                  <c:v>9.978357418624086</c:v>
                </c:pt>
                <c:pt idx="65">
                  <c:v>-10.81504777039126</c:v>
                </c:pt>
                <c:pt idx="66">
                  <c:v>11.25644906496936</c:v>
                </c:pt>
                <c:pt idx="67">
                  <c:v>-10.676989013452925</c:v>
                </c:pt>
                <c:pt idx="68">
                  <c:v>11.131500956358735</c:v>
                </c:pt>
                <c:pt idx="69">
                  <c:v>-11.79236367839448</c:v>
                </c:pt>
                <c:pt idx="70">
                  <c:v>11.03691656534474</c:v>
                </c:pt>
                <c:pt idx="71">
                  <c:v>-10.70566782684736</c:v>
                </c:pt>
                <c:pt idx="72">
                  <c:v>11.47687460960887</c:v>
                </c:pt>
                <c:pt idx="73">
                  <c:v>-11.877715108818023</c:v>
                </c:pt>
                <c:pt idx="74">
                  <c:v>12.800518375728728</c:v>
                </c:pt>
                <c:pt idx="75">
                  <c:v>-12.37228804569358</c:v>
                </c:pt>
                <c:pt idx="76">
                  <c:v>11.599705320888546</c:v>
                </c:pt>
                <c:pt idx="77">
                  <c:v>-11.55729963112762</c:v>
                </c:pt>
                <c:pt idx="78">
                  <c:v>11.600924773183664</c:v>
                </c:pt>
                <c:pt idx="79">
                  <c:v>-11.581058640777059</c:v>
                </c:pt>
                <c:pt idx="80">
                  <c:v>12.263691006046514</c:v>
                </c:pt>
                <c:pt idx="81">
                  <c:v>-12.553885694724244</c:v>
                </c:pt>
                <c:pt idx="82">
                  <c:v>12.12919419074214</c:v>
                </c:pt>
                <c:pt idx="83">
                  <c:v>-11.447108798978746</c:v>
                </c:pt>
                <c:pt idx="84">
                  <c:v>11.785087307271255</c:v>
                </c:pt>
                <c:pt idx="85">
                  <c:v>-10.920811366548236</c:v>
                </c:pt>
                <c:pt idx="86">
                  <c:v>10.552171207315126</c:v>
                </c:pt>
                <c:pt idx="87">
                  <c:v>-11.389829035682936</c:v>
                </c:pt>
                <c:pt idx="88">
                  <c:v>12.329642635419162</c:v>
                </c:pt>
                <c:pt idx="89">
                  <c:v>-12.842933625943346</c:v>
                </c:pt>
                <c:pt idx="90">
                  <c:v>13.389461687940724</c:v>
                </c:pt>
                <c:pt idx="91">
                  <c:v>-14.360018811688946</c:v>
                </c:pt>
                <c:pt idx="92">
                  <c:v>14.095852480399202</c:v>
                </c:pt>
                <c:pt idx="93">
                  <c:v>-14.896046076970464</c:v>
                </c:pt>
                <c:pt idx="94">
                  <c:v>15.772080150603955</c:v>
                </c:pt>
                <c:pt idx="95">
                  <c:v>-16.664096996088205</c:v>
                </c:pt>
                <c:pt idx="96">
                  <c:v>15.744003495268856</c:v>
                </c:pt>
                <c:pt idx="97">
                  <c:v>-16.404929042089947</c:v>
                </c:pt>
                <c:pt idx="98">
                  <c:v>17.032479712161233</c:v>
                </c:pt>
                <c:pt idx="99">
                  <c:v>-16.28000294205421</c:v>
                </c:pt>
                <c:pt idx="100">
                  <c:v>15.931708163128945</c:v>
                </c:pt>
              </c:numCache>
            </c:numRef>
          </c:val>
          <c:smooth val="0"/>
        </c:ser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341138"/>
        <c:crosses val="autoZero"/>
        <c:auto val="0"/>
        <c:lblOffset val="100"/>
        <c:tickMarkSkip val="10"/>
        <c:noMultiLvlLbl val="0"/>
      </c:catAx>
      <c:valAx>
        <c:axId val="453411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95098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</cdr:y>
    </cdr:from>
    <cdr:to>
      <cdr:x>0.626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0"/>
          <a:ext cx="34290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U(t)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0.02875</cdr:y>
    </cdr:from>
    <cdr:to>
      <cdr:x>0.6595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04775"/>
          <a:ext cx="1257300" cy="2095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ホワイトノイズの例</a:t>
          </a:r>
        </a:p>
      </cdr:txBody>
    </cdr:sp>
  </cdr:relSizeAnchor>
  <cdr:relSizeAnchor xmlns:cdr="http://schemas.openxmlformats.org/drawingml/2006/chartDrawing">
    <cdr:from>
      <cdr:x>0.59425</cdr:x>
      <cdr:y>0.88425</cdr:y>
    </cdr:from>
    <cdr:to>
      <cdr:x>0.88825</cdr:x>
      <cdr:y>0.93825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3267075"/>
          <a:ext cx="1466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generated by Mathematica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0.29675</cdr:x>
      <cdr:y>0.12825</cdr:y>
    </cdr:from>
    <cdr:to>
      <cdr:x>0.70775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466725"/>
          <a:ext cx="20669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y(t)=φy(t-1)+u(t), φ=1</a:t>
          </a:r>
        </a:p>
      </cdr:txBody>
    </cdr:sp>
  </cdr:relSizeAnchor>
  <cdr:relSizeAnchor xmlns:cdr="http://schemas.openxmlformats.org/drawingml/2006/chartDrawing">
    <cdr:from>
      <cdr:x>0.072</cdr:x>
      <cdr:y>0.04475</cdr:y>
    </cdr:from>
    <cdr:to>
      <cdr:x>0.11175</cdr:x>
      <cdr:y>0.1015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161925"/>
          <a:ext cx="200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円</a:t>
          </a:r>
        </a:p>
      </cdr:txBody>
    </cdr:sp>
  </cdr:relSizeAnchor>
  <cdr:relSizeAnchor xmlns:cdr="http://schemas.openxmlformats.org/drawingml/2006/chartDrawing">
    <cdr:from>
      <cdr:x>0.048</cdr:x>
      <cdr:y>0.92625</cdr:y>
    </cdr:from>
    <cdr:to>
      <cdr:x>0.36425</cdr:x>
      <cdr:y>0.97775</cdr:y>
    </cdr:to>
    <cdr:sp>
      <cdr:nvSpPr>
        <cdr:cNvPr id="3" name="TextBox 4"/>
        <cdr:cNvSpPr txBox="1">
          <a:spLocks noChangeArrowheads="1"/>
        </cdr:cNvSpPr>
      </cdr:nvSpPr>
      <cdr:spPr>
        <a:xfrm>
          <a:off x="238125" y="3419475"/>
          <a:ext cx="1590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実際の円レートは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1/6-4/28/03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</cdr:y>
    </cdr:from>
    <cdr:to>
      <cdr:x>0.73875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0"/>
          <a:ext cx="6000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y(t):φ=0.5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0.00575</cdr:y>
    </cdr:from>
    <cdr:to>
      <cdr:x>0.75375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9525"/>
          <a:ext cx="6000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y(t):φ=1.1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</cdr:y>
    </cdr:from>
    <cdr:to>
      <cdr:x>0.7855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6953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 - 0.5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0.04625</cdr:y>
    </cdr:from>
    <cdr:to>
      <cdr:x>0.80025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95250"/>
          <a:ext cx="6953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 - 1.1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0.01725</cdr:y>
    </cdr:from>
    <cdr:to>
      <cdr:x>0.68875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8575"/>
          <a:ext cx="5143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y(t):φ= - 1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61</xdr:row>
      <xdr:rowOff>152400</xdr:rowOff>
    </xdr:from>
    <xdr:to>
      <xdr:col>15</xdr:col>
      <xdr:colOff>0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7667625" y="10153650"/>
        <a:ext cx="2714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28</xdr:row>
      <xdr:rowOff>123825</xdr:rowOff>
    </xdr:from>
    <xdr:to>
      <xdr:col>18</xdr:col>
      <xdr:colOff>57150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7591425" y="4695825"/>
        <a:ext cx="49911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4</xdr:row>
      <xdr:rowOff>123825</xdr:rowOff>
    </xdr:from>
    <xdr:to>
      <xdr:col>18</xdr:col>
      <xdr:colOff>76200</xdr:colOff>
      <xdr:row>27</xdr:row>
      <xdr:rowOff>95250</xdr:rowOff>
    </xdr:to>
    <xdr:graphicFrame>
      <xdr:nvGraphicFramePr>
        <xdr:cNvPr id="3" name="Chart 3"/>
        <xdr:cNvGraphicFramePr/>
      </xdr:nvGraphicFramePr>
      <xdr:xfrm>
        <a:off x="7572375" y="809625"/>
        <a:ext cx="50292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228600</xdr:colOff>
      <xdr:row>77</xdr:row>
      <xdr:rowOff>0</xdr:rowOff>
    </xdr:from>
    <xdr:to>
      <xdr:col>18</xdr:col>
      <xdr:colOff>142875</xdr:colOff>
      <xdr:row>89</xdr:row>
      <xdr:rowOff>142875</xdr:rowOff>
    </xdr:to>
    <xdr:graphicFrame>
      <xdr:nvGraphicFramePr>
        <xdr:cNvPr id="4" name="Chart 4"/>
        <xdr:cNvGraphicFramePr/>
      </xdr:nvGraphicFramePr>
      <xdr:xfrm>
        <a:off x="10610850" y="12592050"/>
        <a:ext cx="2057400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77</xdr:row>
      <xdr:rowOff>85725</xdr:rowOff>
    </xdr:from>
    <xdr:to>
      <xdr:col>14</xdr:col>
      <xdr:colOff>57150</xdr:colOff>
      <xdr:row>90</xdr:row>
      <xdr:rowOff>57150</xdr:rowOff>
    </xdr:to>
    <xdr:graphicFrame>
      <xdr:nvGraphicFramePr>
        <xdr:cNvPr id="5" name="Chart 5"/>
        <xdr:cNvGraphicFramePr/>
      </xdr:nvGraphicFramePr>
      <xdr:xfrm>
        <a:off x="7677150" y="12677775"/>
        <a:ext cx="2047875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228600</xdr:colOff>
      <xdr:row>90</xdr:row>
      <xdr:rowOff>95250</xdr:rowOff>
    </xdr:from>
    <xdr:to>
      <xdr:col>18</xdr:col>
      <xdr:colOff>152400</xdr:colOff>
      <xdr:row>103</xdr:row>
      <xdr:rowOff>66675</xdr:rowOff>
    </xdr:to>
    <xdr:graphicFrame>
      <xdr:nvGraphicFramePr>
        <xdr:cNvPr id="6" name="Chart 6"/>
        <xdr:cNvGraphicFramePr/>
      </xdr:nvGraphicFramePr>
      <xdr:xfrm>
        <a:off x="10610850" y="14792325"/>
        <a:ext cx="2066925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228600</xdr:colOff>
      <xdr:row>104</xdr:row>
      <xdr:rowOff>28575</xdr:rowOff>
    </xdr:from>
    <xdr:to>
      <xdr:col>18</xdr:col>
      <xdr:colOff>142875</xdr:colOff>
      <xdr:row>116</xdr:row>
      <xdr:rowOff>47625</xdr:rowOff>
    </xdr:to>
    <xdr:graphicFrame>
      <xdr:nvGraphicFramePr>
        <xdr:cNvPr id="7" name="Chart 7"/>
        <xdr:cNvGraphicFramePr/>
      </xdr:nvGraphicFramePr>
      <xdr:xfrm>
        <a:off x="10610850" y="16992600"/>
        <a:ext cx="2057400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142875</xdr:colOff>
      <xdr:row>90</xdr:row>
      <xdr:rowOff>123825</xdr:rowOff>
    </xdr:from>
    <xdr:to>
      <xdr:col>14</xdr:col>
      <xdr:colOff>47625</xdr:colOff>
      <xdr:row>103</xdr:row>
      <xdr:rowOff>104775</xdr:rowOff>
    </xdr:to>
    <xdr:graphicFrame>
      <xdr:nvGraphicFramePr>
        <xdr:cNvPr id="8" name="Chart 8"/>
        <xdr:cNvGraphicFramePr/>
      </xdr:nvGraphicFramePr>
      <xdr:xfrm>
        <a:off x="7667625" y="14820900"/>
        <a:ext cx="2047875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152400</xdr:colOff>
      <xdr:row>104</xdr:row>
      <xdr:rowOff>9525</xdr:rowOff>
    </xdr:from>
    <xdr:to>
      <xdr:col>14</xdr:col>
      <xdr:colOff>57150</xdr:colOff>
      <xdr:row>116</xdr:row>
      <xdr:rowOff>161925</xdr:rowOff>
    </xdr:to>
    <xdr:graphicFrame>
      <xdr:nvGraphicFramePr>
        <xdr:cNvPr id="9" name="Chart 9"/>
        <xdr:cNvGraphicFramePr/>
      </xdr:nvGraphicFramePr>
      <xdr:xfrm>
        <a:off x="7677150" y="16973550"/>
        <a:ext cx="20478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I1">
      <selection activeCell="U28" sqref="U28"/>
    </sheetView>
  </sheetViews>
  <sheetFormatPr defaultColWidth="11.00390625" defaultRowHeight="12.75"/>
  <cols>
    <col min="1" max="1" width="6.75390625" style="1" customWidth="1"/>
    <col min="2" max="2" width="10.125" style="1" customWidth="1"/>
    <col min="3" max="3" width="8.75390625" style="1" customWidth="1"/>
    <col min="4" max="4" width="11.875" style="1" customWidth="1"/>
    <col min="5" max="11" width="8.75390625" style="1" customWidth="1"/>
    <col min="12" max="16384" width="9.375" style="1" customWidth="1"/>
  </cols>
  <sheetData>
    <row r="1" spans="1:16" ht="13.5">
      <c r="A1" s="1" t="s">
        <v>0</v>
      </c>
      <c r="D1" s="1" t="s">
        <v>17</v>
      </c>
      <c r="G1" s="1" t="s">
        <v>22</v>
      </c>
      <c r="L1" s="1" t="s">
        <v>1</v>
      </c>
      <c r="P1" s="11" t="s">
        <v>23</v>
      </c>
    </row>
    <row r="2" ht="13.5">
      <c r="L2" s="1" t="s">
        <v>2</v>
      </c>
    </row>
    <row r="3" spans="2:10" ht="13.5">
      <c r="B3" s="1" t="s">
        <v>19</v>
      </c>
      <c r="C3" s="2" t="s">
        <v>21</v>
      </c>
      <c r="D3" s="2" t="s">
        <v>20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16</v>
      </c>
    </row>
    <row r="4" spans="1:11" ht="13.5">
      <c r="A4" s="4" t="s">
        <v>8</v>
      </c>
      <c r="B4" s="4" t="s">
        <v>18</v>
      </c>
      <c r="C4" s="2" t="s">
        <v>9</v>
      </c>
      <c r="D4" s="2" t="s">
        <v>10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2" t="s">
        <v>10</v>
      </c>
      <c r="K4" s="2" t="s">
        <v>11</v>
      </c>
    </row>
    <row r="5" spans="1:11" ht="12.75">
      <c r="A5" s="4" t="s">
        <v>12</v>
      </c>
      <c r="B5" s="4"/>
      <c r="C5" s="2"/>
      <c r="D5" s="2">
        <v>1</v>
      </c>
      <c r="E5" s="2">
        <v>0.5</v>
      </c>
      <c r="F5" s="2">
        <v>1.1</v>
      </c>
      <c r="G5" s="2">
        <v>-1.1</v>
      </c>
      <c r="H5" s="2">
        <v>-0.5</v>
      </c>
      <c r="I5" s="2">
        <v>-1</v>
      </c>
      <c r="J5" s="2">
        <v>0.5</v>
      </c>
      <c r="K5" s="2"/>
    </row>
    <row r="6" spans="1:10" ht="12.75">
      <c r="A6" s="4" t="s">
        <v>13</v>
      </c>
      <c r="B6" s="4"/>
      <c r="C6" s="2"/>
      <c r="D6" s="1">
        <v>1</v>
      </c>
      <c r="E6" s="1">
        <f>D6</f>
        <v>1</v>
      </c>
      <c r="F6" s="1">
        <f>D6</f>
        <v>1</v>
      </c>
      <c r="G6" s="1">
        <v>1</v>
      </c>
      <c r="H6" s="1">
        <v>1</v>
      </c>
      <c r="I6" s="1">
        <v>1</v>
      </c>
      <c r="J6" s="1">
        <v>1</v>
      </c>
    </row>
    <row r="7" spans="1:11" ht="12.75">
      <c r="A7" s="1">
        <v>1</v>
      </c>
      <c r="B7" s="5">
        <v>119.24</v>
      </c>
      <c r="C7" s="1">
        <f aca="true" ca="1" t="shared" si="0" ref="C7:C38">RAND()*(-1-1)+1</f>
        <v>0.39542642040939313</v>
      </c>
      <c r="D7" s="10">
        <f>B7</f>
        <v>119.24</v>
      </c>
      <c r="E7" s="1">
        <f aca="true" t="shared" si="1" ref="E7:E38">$E$5*E6+C7</f>
        <v>0.8954264204093931</v>
      </c>
      <c r="F7" s="1">
        <f aca="true" t="shared" si="2" ref="F7:F38">$F$5*F6+C7</f>
        <v>1.4954264204093932</v>
      </c>
      <c r="G7" s="1">
        <f aca="true" t="shared" si="3" ref="G7:G38">$G$5*G6+C7</f>
        <v>-0.704573579590607</v>
      </c>
      <c r="H7" s="1">
        <f aca="true" t="shared" si="4" ref="H7:H38">$H$5*H6+C7</f>
        <v>-0.10457357959060687</v>
      </c>
      <c r="I7" s="1">
        <f aca="true" t="shared" si="5" ref="I7:I38">$I$5*I6+C7</f>
        <v>-0.6045735795906069</v>
      </c>
      <c r="J7" s="1">
        <f aca="true" t="shared" si="6" ref="J7:J38">$J$5*J6+1</f>
        <v>1.5</v>
      </c>
      <c r="K7" s="1">
        <v>-0.739944</v>
      </c>
    </row>
    <row r="8" spans="1:11" ht="12.75">
      <c r="A8" s="1">
        <v>2</v>
      </c>
      <c r="B8" s="5">
        <v>119.54</v>
      </c>
      <c r="C8" s="1">
        <f ca="1">RAND()*(-1-1)+1</f>
        <v>0.9743221749740769</v>
      </c>
      <c r="D8" s="10">
        <f aca="true" t="shared" si="7" ref="D8:D38">$D$5*D7+C8</f>
        <v>120.21432217497407</v>
      </c>
      <c r="E8" s="1">
        <f t="shared" si="1"/>
        <v>1.4220353851787735</v>
      </c>
      <c r="F8" s="1">
        <f t="shared" si="2"/>
        <v>2.6192912374244095</v>
      </c>
      <c r="G8" s="1">
        <f t="shared" si="3"/>
        <v>1.7493531125237447</v>
      </c>
      <c r="H8" s="1">
        <f t="shared" si="4"/>
        <v>1.0266089647693803</v>
      </c>
      <c r="I8" s="1">
        <f t="shared" si="5"/>
        <v>1.5788957545646838</v>
      </c>
      <c r="J8" s="1">
        <f t="shared" si="6"/>
        <v>1.75</v>
      </c>
      <c r="K8" s="1">
        <v>0.517275</v>
      </c>
    </row>
    <row r="9" spans="1:11" ht="12.75">
      <c r="A9" s="1">
        <v>3</v>
      </c>
      <c r="B9" s="5">
        <v>120.12</v>
      </c>
      <c r="C9" s="1">
        <f ca="1" t="shared" si="0"/>
        <v>-0.9397791593501097</v>
      </c>
      <c r="D9" s="10">
        <f t="shared" si="7"/>
        <v>119.27454301562396</v>
      </c>
      <c r="E9" s="1">
        <f t="shared" si="1"/>
        <v>-0.22876146676072295</v>
      </c>
      <c r="F9" s="1">
        <f t="shared" si="2"/>
        <v>1.9414412018167408</v>
      </c>
      <c r="G9" s="1">
        <f t="shared" si="3"/>
        <v>-2.864067583126229</v>
      </c>
      <c r="H9" s="1">
        <f t="shared" si="4"/>
        <v>-1.4530836417347999</v>
      </c>
      <c r="I9" s="1">
        <f t="shared" si="5"/>
        <v>-2.5186749139147935</v>
      </c>
      <c r="J9" s="1">
        <f t="shared" si="6"/>
        <v>1.875</v>
      </c>
      <c r="K9" s="1">
        <v>-0.702431</v>
      </c>
    </row>
    <row r="10" spans="1:11" ht="12.75">
      <c r="A10" s="1">
        <v>4</v>
      </c>
      <c r="B10" s="5">
        <v>118.82</v>
      </c>
      <c r="C10" s="1">
        <f ca="1" t="shared" si="0"/>
        <v>0.006222022570000263</v>
      </c>
      <c r="D10" s="10">
        <f t="shared" si="7"/>
        <v>119.28076503819396</v>
      </c>
      <c r="E10" s="1">
        <f t="shared" si="1"/>
        <v>-0.10815871081036121</v>
      </c>
      <c r="F10" s="1">
        <f t="shared" si="2"/>
        <v>2.141807344568415</v>
      </c>
      <c r="G10" s="1">
        <f t="shared" si="3"/>
        <v>3.1566963640088526</v>
      </c>
      <c r="H10" s="1">
        <f t="shared" si="4"/>
        <v>0.7327638434374002</v>
      </c>
      <c r="I10" s="1">
        <f t="shared" si="5"/>
        <v>2.5248969364847937</v>
      </c>
      <c r="J10" s="1">
        <f t="shared" si="6"/>
        <v>1.9375</v>
      </c>
      <c r="K10" s="1">
        <v>-0.865558</v>
      </c>
    </row>
    <row r="11" spans="1:11" ht="12.75">
      <c r="A11" s="1">
        <v>5</v>
      </c>
      <c r="B11" s="5">
        <v>119.7</v>
      </c>
      <c r="C11" s="1">
        <f ca="1" t="shared" si="0"/>
        <v>0.6838296599726164</v>
      </c>
      <c r="D11" s="10">
        <f t="shared" si="7"/>
        <v>119.96459469816658</v>
      </c>
      <c r="E11" s="1">
        <f t="shared" si="1"/>
        <v>0.6297503045674357</v>
      </c>
      <c r="F11" s="1">
        <f t="shared" si="2"/>
        <v>3.0398177389978733</v>
      </c>
      <c r="G11" s="1">
        <f t="shared" si="3"/>
        <v>-2.7885363404371217</v>
      </c>
      <c r="H11" s="1">
        <f t="shared" si="4"/>
        <v>0.31744773825391626</v>
      </c>
      <c r="I11" s="1">
        <f t="shared" si="5"/>
        <v>-1.8410672765121774</v>
      </c>
      <c r="J11" s="1">
        <f t="shared" si="6"/>
        <v>1.96875</v>
      </c>
      <c r="K11" s="1">
        <v>0.800735</v>
      </c>
    </row>
    <row r="12" spans="1:11" ht="12.75">
      <c r="A12" s="1">
        <v>6</v>
      </c>
      <c r="B12" s="5">
        <v>118.88</v>
      </c>
      <c r="C12" s="1">
        <f ca="1" t="shared" si="0"/>
        <v>-0.5315634089347441</v>
      </c>
      <c r="D12" s="10">
        <f t="shared" si="7"/>
        <v>119.43303128923183</v>
      </c>
      <c r="E12" s="1">
        <f t="shared" si="1"/>
        <v>-0.2166882566510262</v>
      </c>
      <c r="F12" s="1">
        <f t="shared" si="2"/>
        <v>2.812236103962917</v>
      </c>
      <c r="G12" s="1">
        <f t="shared" si="3"/>
        <v>2.53582656554609</v>
      </c>
      <c r="H12" s="1">
        <f t="shared" si="4"/>
        <v>-0.6902872780617022</v>
      </c>
      <c r="I12" s="1">
        <f t="shared" si="5"/>
        <v>1.3095038675774333</v>
      </c>
      <c r="J12" s="1">
        <f t="shared" si="6"/>
        <v>1.984375</v>
      </c>
      <c r="K12" s="1">
        <v>0.876748</v>
      </c>
    </row>
    <row r="13" spans="1:11" ht="12.75">
      <c r="A13" s="1">
        <v>7</v>
      </c>
      <c r="B13" s="5">
        <v>118.06</v>
      </c>
      <c r="C13" s="1">
        <f ca="1" t="shared" si="0"/>
        <v>-0.9068931481215259</v>
      </c>
      <c r="D13" s="10">
        <f t="shared" si="7"/>
        <v>118.52613814111031</v>
      </c>
      <c r="E13" s="1">
        <f t="shared" si="1"/>
        <v>-1.015237276447039</v>
      </c>
      <c r="F13" s="1">
        <f t="shared" si="2"/>
        <v>2.186566566237683</v>
      </c>
      <c r="G13" s="1">
        <f t="shared" si="3"/>
        <v>-3.696302370222225</v>
      </c>
      <c r="H13" s="1">
        <f t="shared" si="4"/>
        <v>-0.5617495090906748</v>
      </c>
      <c r="I13" s="1">
        <f t="shared" si="5"/>
        <v>-2.216397015698959</v>
      </c>
      <c r="J13" s="1">
        <f t="shared" si="6"/>
        <v>1.9921875</v>
      </c>
      <c r="K13" s="1">
        <v>-0.408635</v>
      </c>
    </row>
    <row r="14" spans="1:11" ht="12.75">
      <c r="A14" s="1">
        <v>8</v>
      </c>
      <c r="B14" s="5">
        <v>118.02</v>
      </c>
      <c r="C14" s="1">
        <f ca="1" t="shared" si="0"/>
        <v>0.9797382984907017</v>
      </c>
      <c r="D14" s="10">
        <f t="shared" si="7"/>
        <v>119.50587643960101</v>
      </c>
      <c r="E14" s="1">
        <f t="shared" si="1"/>
        <v>0.4721196602671822</v>
      </c>
      <c r="F14" s="1">
        <f t="shared" si="2"/>
        <v>3.384961521352153</v>
      </c>
      <c r="G14" s="1">
        <f t="shared" si="3"/>
        <v>5.045670905735149</v>
      </c>
      <c r="H14" s="1">
        <f t="shared" si="4"/>
        <v>1.260613053036039</v>
      </c>
      <c r="I14" s="1">
        <f t="shared" si="5"/>
        <v>3.196135314189661</v>
      </c>
      <c r="J14" s="1">
        <f t="shared" si="6"/>
        <v>1.99609375</v>
      </c>
      <c r="K14" s="1">
        <v>-0.916561</v>
      </c>
    </row>
    <row r="15" spans="1:11" ht="12.75">
      <c r="A15" s="1">
        <v>9</v>
      </c>
      <c r="B15" s="5">
        <v>117.97</v>
      </c>
      <c r="C15" s="1">
        <f ca="1" t="shared" si="0"/>
        <v>-0.4128245228185108</v>
      </c>
      <c r="D15" s="10">
        <f t="shared" si="7"/>
        <v>119.0930519167825</v>
      </c>
      <c r="E15" s="1">
        <f t="shared" si="1"/>
        <v>-0.17676469268491968</v>
      </c>
      <c r="F15" s="1">
        <f t="shared" si="2"/>
        <v>3.310633150668858</v>
      </c>
      <c r="G15" s="1">
        <f t="shared" si="3"/>
        <v>-5.963062519127176</v>
      </c>
      <c r="H15" s="1">
        <f t="shared" si="4"/>
        <v>-1.0431310493365302</v>
      </c>
      <c r="I15" s="1">
        <f t="shared" si="5"/>
        <v>-3.6089598370081717</v>
      </c>
      <c r="J15" s="1">
        <f>$J$5*J14+1</f>
        <v>1.998046875</v>
      </c>
      <c r="K15" s="1">
        <v>-0.310823</v>
      </c>
    </row>
    <row r="16" spans="1:11" ht="12.75">
      <c r="A16" s="1">
        <v>10</v>
      </c>
      <c r="B16" s="5">
        <v>118.13</v>
      </c>
      <c r="C16" s="1">
        <f ca="1" t="shared" si="0"/>
        <v>-0.7722926005935733</v>
      </c>
      <c r="D16" s="10">
        <f t="shared" si="7"/>
        <v>118.32075931618893</v>
      </c>
      <c r="E16" s="1">
        <f t="shared" si="1"/>
        <v>-0.8606749469360331</v>
      </c>
      <c r="F16" s="1">
        <f t="shared" si="2"/>
        <v>2.869403865142171</v>
      </c>
      <c r="G16" s="1">
        <f t="shared" si="3"/>
        <v>5.787076170446321</v>
      </c>
      <c r="H16" s="1">
        <f t="shared" si="4"/>
        <v>-0.2507270759253082</v>
      </c>
      <c r="I16" s="1">
        <f t="shared" si="5"/>
        <v>2.8366672364145984</v>
      </c>
      <c r="J16" s="1">
        <f t="shared" si="6"/>
        <v>1.9990234375</v>
      </c>
      <c r="K16" s="1">
        <v>-0.273957</v>
      </c>
    </row>
    <row r="17" spans="1:11" ht="12.75">
      <c r="A17" s="1">
        <v>11</v>
      </c>
      <c r="B17" s="5">
        <v>119</v>
      </c>
      <c r="C17" s="1">
        <f ca="1" t="shared" si="0"/>
        <v>0.8917155705130426</v>
      </c>
      <c r="D17" s="10">
        <f t="shared" si="7"/>
        <v>119.21247488670197</v>
      </c>
      <c r="E17" s="1">
        <f t="shared" si="1"/>
        <v>0.4613780970450261</v>
      </c>
      <c r="F17" s="1">
        <f t="shared" si="2"/>
        <v>4.0480598221694315</v>
      </c>
      <c r="G17" s="1">
        <f t="shared" si="3"/>
        <v>-5.474068216977911</v>
      </c>
      <c r="H17" s="1">
        <f t="shared" si="4"/>
        <v>1.0170791084756967</v>
      </c>
      <c r="I17" s="1">
        <f t="shared" si="5"/>
        <v>-1.9449516659015558</v>
      </c>
      <c r="J17" s="1">
        <f t="shared" si="6"/>
        <v>1.99951171875</v>
      </c>
      <c r="K17" s="1">
        <v>0.978596</v>
      </c>
    </row>
    <row r="18" spans="1:11" ht="12.75">
      <c r="A18" s="1">
        <v>12</v>
      </c>
      <c r="B18" s="5">
        <v>118.15</v>
      </c>
      <c r="C18" s="1">
        <f ca="1" t="shared" si="0"/>
        <v>-0.884035991408382</v>
      </c>
      <c r="D18" s="10">
        <f t="shared" si="7"/>
        <v>118.32843889529359</v>
      </c>
      <c r="E18" s="1">
        <f t="shared" si="1"/>
        <v>-0.6533469428858689</v>
      </c>
      <c r="F18" s="1">
        <f t="shared" si="2"/>
        <v>3.5688298129779934</v>
      </c>
      <c r="G18" s="1">
        <f t="shared" si="3"/>
        <v>5.13743904726732</v>
      </c>
      <c r="H18" s="1">
        <f t="shared" si="4"/>
        <v>-1.3925755456462303</v>
      </c>
      <c r="I18" s="1">
        <f t="shared" si="5"/>
        <v>1.0609156744931738</v>
      </c>
      <c r="J18" s="1">
        <f t="shared" si="6"/>
        <v>1.999755859375</v>
      </c>
      <c r="K18" s="1">
        <v>0.33513</v>
      </c>
    </row>
    <row r="19" spans="1:11" ht="12.75">
      <c r="A19" s="1">
        <v>13</v>
      </c>
      <c r="B19" s="5">
        <v>118.2</v>
      </c>
      <c r="C19" s="1">
        <f ca="1" t="shared" si="0"/>
        <v>-0.5401256217228365</v>
      </c>
      <c r="D19" s="10">
        <f t="shared" si="7"/>
        <v>117.78831327357075</v>
      </c>
      <c r="E19" s="1">
        <f t="shared" si="1"/>
        <v>-0.866799093165771</v>
      </c>
      <c r="F19" s="1">
        <f t="shared" si="2"/>
        <v>3.3855871725529565</v>
      </c>
      <c r="G19" s="1">
        <f t="shared" si="3"/>
        <v>-6.191308573716889</v>
      </c>
      <c r="H19" s="1">
        <f t="shared" si="4"/>
        <v>0.15616215110027865</v>
      </c>
      <c r="I19" s="1">
        <f t="shared" si="5"/>
        <v>-1.6010412962160103</v>
      </c>
      <c r="J19" s="1">
        <f t="shared" si="6"/>
        <v>1.9998779296875</v>
      </c>
      <c r="K19" s="1">
        <v>-0.997118</v>
      </c>
    </row>
    <row r="20" spans="1:11" ht="12.75">
      <c r="A20" s="1">
        <v>14</v>
      </c>
      <c r="B20" s="5">
        <v>117.83</v>
      </c>
      <c r="C20" s="1">
        <f ca="1" t="shared" si="0"/>
        <v>-0.9963849399773608</v>
      </c>
      <c r="D20" s="10">
        <f t="shared" si="7"/>
        <v>116.79192833359339</v>
      </c>
      <c r="E20" s="1">
        <f t="shared" si="1"/>
        <v>-1.4297844865602463</v>
      </c>
      <c r="F20" s="1">
        <f t="shared" si="2"/>
        <v>2.7277609498308917</v>
      </c>
      <c r="G20" s="1">
        <f t="shared" si="3"/>
        <v>5.814054491111218</v>
      </c>
      <c r="H20" s="1">
        <f t="shared" si="4"/>
        <v>-1.0744660155275</v>
      </c>
      <c r="I20" s="1">
        <f t="shared" si="5"/>
        <v>0.6046563562386496</v>
      </c>
      <c r="J20" s="1">
        <f t="shared" si="6"/>
        <v>1.99993896484375</v>
      </c>
      <c r="K20" s="1">
        <v>-0.0800953</v>
      </c>
    </row>
    <row r="21" spans="1:11" ht="12.75">
      <c r="A21" s="1">
        <v>15</v>
      </c>
      <c r="B21" s="5">
        <v>117.81</v>
      </c>
      <c r="C21" s="1">
        <f ca="1" t="shared" si="0"/>
        <v>0.08085048233624548</v>
      </c>
      <c r="D21" s="10">
        <f t="shared" si="7"/>
        <v>116.87277881592964</v>
      </c>
      <c r="E21" s="1">
        <f t="shared" si="1"/>
        <v>-0.6340417609438777</v>
      </c>
      <c r="F21" s="1">
        <f t="shared" si="2"/>
        <v>3.0813875271502265</v>
      </c>
      <c r="G21" s="1">
        <f t="shared" si="3"/>
        <v>-6.314609457886095</v>
      </c>
      <c r="H21" s="1">
        <f t="shared" si="4"/>
        <v>0.6180834900999955</v>
      </c>
      <c r="I21" s="1">
        <f t="shared" si="5"/>
        <v>-0.5238058739024041</v>
      </c>
      <c r="J21" s="1">
        <f t="shared" si="6"/>
        <v>1.999969482421875</v>
      </c>
      <c r="K21" s="1">
        <v>-0.373969</v>
      </c>
    </row>
    <row r="22" spans="1:11" ht="12.75">
      <c r="A22" s="1">
        <v>16</v>
      </c>
      <c r="B22" s="5">
        <v>118.82</v>
      </c>
      <c r="C22" s="1">
        <f ca="1" t="shared" si="0"/>
        <v>-0.3900669757331343</v>
      </c>
      <c r="D22" s="10">
        <f t="shared" si="7"/>
        <v>116.4827118401965</v>
      </c>
      <c r="E22" s="1">
        <f t="shared" si="1"/>
        <v>-0.7070878562050731</v>
      </c>
      <c r="F22" s="1">
        <f t="shared" si="2"/>
        <v>2.999459304132115</v>
      </c>
      <c r="G22" s="1">
        <f t="shared" si="3"/>
        <v>6.556003427941571</v>
      </c>
      <c r="H22" s="1">
        <f t="shared" si="4"/>
        <v>-0.6991087207831321</v>
      </c>
      <c r="I22" s="1">
        <f t="shared" si="5"/>
        <v>0.13373889816926976</v>
      </c>
      <c r="J22" s="1">
        <f t="shared" si="6"/>
        <v>1.9999847412109375</v>
      </c>
      <c r="K22" s="1">
        <v>0.136348</v>
      </c>
    </row>
    <row r="23" spans="1:11" ht="12.75">
      <c r="A23" s="1">
        <v>17</v>
      </c>
      <c r="B23" s="5">
        <v>118.12</v>
      </c>
      <c r="C23" s="1">
        <f ca="1" t="shared" si="0"/>
        <v>0.7295773248879414</v>
      </c>
      <c r="D23" s="10">
        <f t="shared" si="7"/>
        <v>117.21228916508444</v>
      </c>
      <c r="E23" s="1">
        <f t="shared" si="1"/>
        <v>0.3760333967854048</v>
      </c>
      <c r="F23" s="1">
        <f t="shared" si="2"/>
        <v>4.028982559433269</v>
      </c>
      <c r="G23" s="1">
        <f t="shared" si="3"/>
        <v>-6.4820264458477865</v>
      </c>
      <c r="H23" s="1">
        <f t="shared" si="4"/>
        <v>1.0791316852795074</v>
      </c>
      <c r="I23" s="1">
        <f t="shared" si="5"/>
        <v>0.5958384267186716</v>
      </c>
      <c r="J23" s="1">
        <f t="shared" si="6"/>
        <v>1.9999923706054688</v>
      </c>
      <c r="K23" s="1">
        <v>0.0347695</v>
      </c>
    </row>
    <row r="24" spans="1:11" ht="12.75">
      <c r="A24" s="1">
        <v>18</v>
      </c>
      <c r="B24" s="5">
        <v>118.75</v>
      </c>
      <c r="C24" s="1">
        <f ca="1" t="shared" si="0"/>
        <v>0.756253724472117</v>
      </c>
      <c r="D24" s="10">
        <f t="shared" si="7"/>
        <v>117.96854288955656</v>
      </c>
      <c r="E24" s="1">
        <f t="shared" si="1"/>
        <v>0.9442704228648194</v>
      </c>
      <c r="F24" s="1">
        <f t="shared" si="2"/>
        <v>5.188134539848713</v>
      </c>
      <c r="G24" s="1">
        <f t="shared" si="3"/>
        <v>7.886482814904682</v>
      </c>
      <c r="H24" s="1">
        <f t="shared" si="4"/>
        <v>0.21668788183236332</v>
      </c>
      <c r="I24" s="1">
        <f t="shared" si="5"/>
        <v>0.16041529775344543</v>
      </c>
      <c r="J24" s="1">
        <f t="shared" si="6"/>
        <v>1.9999961853027344</v>
      </c>
      <c r="K24" s="1">
        <v>-0.00111048</v>
      </c>
    </row>
    <row r="25" spans="1:11" ht="12.75">
      <c r="A25" s="1">
        <v>19</v>
      </c>
      <c r="B25" s="5">
        <v>119.19</v>
      </c>
      <c r="C25" s="1">
        <f ca="1" t="shared" si="0"/>
        <v>0.745174040661368</v>
      </c>
      <c r="D25" s="10">
        <f t="shared" si="7"/>
        <v>118.71371693021793</v>
      </c>
      <c r="E25" s="1">
        <f t="shared" si="1"/>
        <v>1.2173092520937778</v>
      </c>
      <c r="F25" s="1">
        <f t="shared" si="2"/>
        <v>6.452122034494953</v>
      </c>
      <c r="G25" s="1">
        <f t="shared" si="3"/>
        <v>-7.929957055733784</v>
      </c>
      <c r="H25" s="1">
        <f t="shared" si="4"/>
        <v>0.6368300997451863</v>
      </c>
      <c r="I25" s="1">
        <f t="shared" si="5"/>
        <v>0.5847587429079226</v>
      </c>
      <c r="J25" s="1">
        <f t="shared" si="6"/>
        <v>1.9999980926513672</v>
      </c>
      <c r="K25" s="1">
        <v>0.756477</v>
      </c>
    </row>
    <row r="26" spans="1:11" ht="12.75">
      <c r="A26" s="1">
        <v>20</v>
      </c>
      <c r="B26" s="5">
        <v>120.47</v>
      </c>
      <c r="C26" s="1">
        <f ca="1" t="shared" si="0"/>
        <v>-0.06840066470431339</v>
      </c>
      <c r="D26" s="10">
        <f t="shared" si="7"/>
        <v>118.64531626551361</v>
      </c>
      <c r="E26" s="1">
        <f t="shared" si="1"/>
        <v>0.5402539613425755</v>
      </c>
      <c r="F26" s="1">
        <f t="shared" si="2"/>
        <v>7.028933573240136</v>
      </c>
      <c r="G26" s="1">
        <f t="shared" si="3"/>
        <v>8.654552096602849</v>
      </c>
      <c r="H26" s="1">
        <f t="shared" si="4"/>
        <v>-0.38681571457690656</v>
      </c>
      <c r="I26" s="1">
        <f t="shared" si="5"/>
        <v>-0.653159407612236</v>
      </c>
      <c r="J26" s="1">
        <f t="shared" si="6"/>
        <v>1.9999990463256836</v>
      </c>
      <c r="K26" s="1">
        <v>0.859265</v>
      </c>
    </row>
    <row r="27" spans="1:11" ht="12.75">
      <c r="A27" s="1">
        <v>21</v>
      </c>
      <c r="B27" s="5">
        <v>120.13</v>
      </c>
      <c r="C27" s="1">
        <f ca="1" t="shared" si="0"/>
        <v>-0.18558206106172292</v>
      </c>
      <c r="D27" s="10">
        <f t="shared" si="7"/>
        <v>118.45973420445189</v>
      </c>
      <c r="E27" s="1">
        <f t="shared" si="1"/>
        <v>0.08454491960956484</v>
      </c>
      <c r="F27" s="1">
        <f t="shared" si="2"/>
        <v>7.546244869502427</v>
      </c>
      <c r="G27" s="1">
        <f t="shared" si="3"/>
        <v>-9.705589367324858</v>
      </c>
      <c r="H27" s="1">
        <f t="shared" si="4"/>
        <v>0.007825796226730353</v>
      </c>
      <c r="I27" s="1">
        <f t="shared" si="5"/>
        <v>0.4675773465505131</v>
      </c>
      <c r="J27" s="1">
        <f t="shared" si="6"/>
        <v>1.9999995231628418</v>
      </c>
      <c r="K27" s="1">
        <v>-0.294621</v>
      </c>
    </row>
    <row r="28" spans="1:11" ht="12.75">
      <c r="A28" s="1">
        <v>22</v>
      </c>
      <c r="B28" s="5">
        <v>119.3</v>
      </c>
      <c r="C28" s="1">
        <f ca="1" t="shared" si="0"/>
        <v>0.9759243128191883</v>
      </c>
      <c r="D28" s="10">
        <f t="shared" si="7"/>
        <v>119.43565851727108</v>
      </c>
      <c r="E28" s="1">
        <f t="shared" si="1"/>
        <v>1.0181967726239707</v>
      </c>
      <c r="F28" s="1">
        <f t="shared" si="2"/>
        <v>9.276793669271859</v>
      </c>
      <c r="G28" s="1">
        <f t="shared" si="3"/>
        <v>11.652072616876533</v>
      </c>
      <c r="H28" s="1">
        <f t="shared" si="4"/>
        <v>0.9720114147058232</v>
      </c>
      <c r="I28" s="1">
        <f t="shared" si="5"/>
        <v>0.5083469662686753</v>
      </c>
      <c r="J28" s="1">
        <f t="shared" si="6"/>
        <v>1.999999761581421</v>
      </c>
      <c r="K28" s="1">
        <v>-0.62108</v>
      </c>
    </row>
    <row r="29" spans="1:11" ht="12.75">
      <c r="A29" s="1">
        <v>23</v>
      </c>
      <c r="B29" s="5">
        <v>119.8</v>
      </c>
      <c r="C29" s="1">
        <f ca="1" t="shared" si="0"/>
        <v>0.13002219724873498</v>
      </c>
      <c r="D29" s="10">
        <f t="shared" si="7"/>
        <v>119.56568071451981</v>
      </c>
      <c r="E29" s="1">
        <f t="shared" si="1"/>
        <v>0.6391205835607203</v>
      </c>
      <c r="F29" s="1">
        <f t="shared" si="2"/>
        <v>10.33449523344778</v>
      </c>
      <c r="G29" s="1">
        <f t="shared" si="3"/>
        <v>-12.687257681315451</v>
      </c>
      <c r="H29" s="1">
        <f t="shared" si="4"/>
        <v>-0.3559835101041766</v>
      </c>
      <c r="I29" s="1">
        <f t="shared" si="5"/>
        <v>-0.3783247690199403</v>
      </c>
      <c r="J29" s="1">
        <f t="shared" si="6"/>
        <v>1.9999998807907104</v>
      </c>
      <c r="K29" s="1">
        <v>-0.69496</v>
      </c>
    </row>
    <row r="30" spans="1:11" ht="12.75">
      <c r="A30" s="1">
        <v>24</v>
      </c>
      <c r="B30" s="5">
        <v>120.14</v>
      </c>
      <c r="C30" s="1">
        <f ca="1" t="shared" si="0"/>
        <v>0.5253451798271271</v>
      </c>
      <c r="D30" s="10">
        <f t="shared" si="7"/>
        <v>120.09102589434694</v>
      </c>
      <c r="E30" s="1">
        <f t="shared" si="1"/>
        <v>0.8449054716074873</v>
      </c>
      <c r="F30" s="1">
        <f t="shared" si="2"/>
        <v>11.893289936619686</v>
      </c>
      <c r="G30" s="1">
        <f t="shared" si="3"/>
        <v>14.481328629274124</v>
      </c>
      <c r="H30" s="1">
        <f t="shared" si="4"/>
        <v>0.7033369348792154</v>
      </c>
      <c r="I30" s="1">
        <f t="shared" si="5"/>
        <v>0.9036699488470674</v>
      </c>
      <c r="J30" s="1">
        <f t="shared" si="6"/>
        <v>1.9999999403953552</v>
      </c>
      <c r="K30" s="1">
        <v>-0.596907</v>
      </c>
    </row>
    <row r="31" spans="1:11" ht="12.75">
      <c r="A31" s="1">
        <v>25</v>
      </c>
      <c r="B31" s="5">
        <v>120.31</v>
      </c>
      <c r="C31" s="1">
        <f ca="1" t="shared" si="0"/>
        <v>0.9923570822156762</v>
      </c>
      <c r="D31" s="10">
        <f t="shared" si="7"/>
        <v>121.08338297656262</v>
      </c>
      <c r="E31" s="1">
        <f t="shared" si="1"/>
        <v>1.4148098180194197</v>
      </c>
      <c r="F31" s="1">
        <f t="shared" si="2"/>
        <v>14.074976012497332</v>
      </c>
      <c r="G31" s="1">
        <f t="shared" si="3"/>
        <v>-14.937104409985862</v>
      </c>
      <c r="H31" s="1">
        <f t="shared" si="4"/>
        <v>0.6406886147760684</v>
      </c>
      <c r="I31" s="1">
        <f t="shared" si="5"/>
        <v>0.08868713336860878</v>
      </c>
      <c r="J31" s="1">
        <f t="shared" si="6"/>
        <v>1.9999999701976776</v>
      </c>
      <c r="K31" s="1">
        <v>0.133258</v>
      </c>
    </row>
    <row r="32" spans="1:11" ht="12.75">
      <c r="A32" s="1">
        <v>26</v>
      </c>
      <c r="B32" s="5">
        <v>120.79</v>
      </c>
      <c r="C32" s="1">
        <f ca="1" t="shared" si="0"/>
        <v>-0.48374955984402845</v>
      </c>
      <c r="D32" s="10">
        <f t="shared" si="7"/>
        <v>120.59963341671859</v>
      </c>
      <c r="E32" s="1">
        <f t="shared" si="1"/>
        <v>0.22365534916568142</v>
      </c>
      <c r="F32" s="1">
        <f t="shared" si="2"/>
        <v>14.998724053903038</v>
      </c>
      <c r="G32" s="1">
        <f t="shared" si="3"/>
        <v>15.947065291140422</v>
      </c>
      <c r="H32" s="1">
        <f t="shared" si="4"/>
        <v>-0.8040938672320627</v>
      </c>
      <c r="I32" s="1">
        <f t="shared" si="5"/>
        <v>-0.5724366932126372</v>
      </c>
      <c r="J32" s="1">
        <f t="shared" si="6"/>
        <v>1.9999999850988388</v>
      </c>
      <c r="K32" s="1">
        <v>-0.520925</v>
      </c>
    </row>
    <row r="33" spans="1:11" ht="12.75">
      <c r="A33" s="1">
        <v>27</v>
      </c>
      <c r="B33" s="5">
        <v>120.75</v>
      </c>
      <c r="C33" s="1">
        <f ca="1" t="shared" si="0"/>
        <v>0.6729187717974128</v>
      </c>
      <c r="D33" s="10">
        <f t="shared" si="7"/>
        <v>121.272552188516</v>
      </c>
      <c r="E33" s="1">
        <f t="shared" si="1"/>
        <v>0.7847464463802535</v>
      </c>
      <c r="F33" s="1">
        <f t="shared" si="2"/>
        <v>17.171515231090755</v>
      </c>
      <c r="G33" s="1">
        <f t="shared" si="3"/>
        <v>-16.86885304845705</v>
      </c>
      <c r="H33" s="1">
        <f t="shared" si="4"/>
        <v>1.074965705413444</v>
      </c>
      <c r="I33" s="1">
        <f t="shared" si="5"/>
        <v>1.24535546501005</v>
      </c>
      <c r="J33" s="1">
        <f t="shared" si="6"/>
        <v>1.9999999925494194</v>
      </c>
      <c r="K33" s="1">
        <v>-0.648194</v>
      </c>
    </row>
    <row r="34" spans="1:11" ht="12.75">
      <c r="A34" s="1">
        <v>28</v>
      </c>
      <c r="B34" s="5">
        <v>120.39</v>
      </c>
      <c r="C34" s="1">
        <f ca="1" t="shared" si="0"/>
        <v>0.3126038223908836</v>
      </c>
      <c r="D34" s="10">
        <f t="shared" si="7"/>
        <v>121.58515601090689</v>
      </c>
      <c r="E34" s="1">
        <f t="shared" si="1"/>
        <v>0.7049770455810103</v>
      </c>
      <c r="F34" s="1">
        <f t="shared" si="2"/>
        <v>19.201270576590716</v>
      </c>
      <c r="G34" s="1">
        <f t="shared" si="3"/>
        <v>18.86834217569364</v>
      </c>
      <c r="H34" s="1">
        <f t="shared" si="4"/>
        <v>-0.22487903031583845</v>
      </c>
      <c r="I34" s="1">
        <f t="shared" si="5"/>
        <v>-0.9327516426191664</v>
      </c>
      <c r="J34" s="1">
        <f t="shared" si="6"/>
        <v>1.9999999962747097</v>
      </c>
      <c r="K34" s="1">
        <v>0.303676</v>
      </c>
    </row>
    <row r="35" spans="1:11" ht="12.75">
      <c r="A35" s="1">
        <v>29</v>
      </c>
      <c r="B35" s="5">
        <v>120.41</v>
      </c>
      <c r="C35" s="1">
        <f ca="1" t="shared" si="0"/>
        <v>-0.34051429913233733</v>
      </c>
      <c r="D35" s="10">
        <f t="shared" si="7"/>
        <v>121.24464171177455</v>
      </c>
      <c r="E35" s="1">
        <f t="shared" si="1"/>
        <v>0.011974223658167804</v>
      </c>
      <c r="F35" s="1">
        <f t="shared" si="2"/>
        <v>20.78088333511745</v>
      </c>
      <c r="G35" s="1">
        <f t="shared" si="3"/>
        <v>-21.095690692395344</v>
      </c>
      <c r="H35" s="1">
        <f t="shared" si="4"/>
        <v>-0.2280747839744181</v>
      </c>
      <c r="I35" s="1">
        <f t="shared" si="5"/>
        <v>0.5922373434868291</v>
      </c>
      <c r="J35" s="1">
        <f t="shared" si="6"/>
        <v>1.9999999981373549</v>
      </c>
      <c r="K35" s="1">
        <v>-0.522227</v>
      </c>
    </row>
    <row r="36" spans="1:11" ht="12.75">
      <c r="A36" s="1">
        <v>30</v>
      </c>
      <c r="B36" s="5">
        <v>119.35</v>
      </c>
      <c r="C36" s="1">
        <f ca="1" t="shared" si="0"/>
        <v>-0.6135857786848646</v>
      </c>
      <c r="D36" s="10">
        <f t="shared" si="7"/>
        <v>120.63105593308968</v>
      </c>
      <c r="E36" s="1">
        <f t="shared" si="1"/>
        <v>-0.6075986668557807</v>
      </c>
      <c r="F36" s="1">
        <f t="shared" si="2"/>
        <v>22.245385889944334</v>
      </c>
      <c r="G36" s="1">
        <f t="shared" si="3"/>
        <v>22.591673982950017</v>
      </c>
      <c r="H36" s="1">
        <f t="shared" si="4"/>
        <v>-0.49954838669765556</v>
      </c>
      <c r="I36" s="1">
        <f t="shared" si="5"/>
        <v>-1.2058231221716937</v>
      </c>
      <c r="J36" s="1">
        <f t="shared" si="6"/>
        <v>1.9999999990686774</v>
      </c>
      <c r="K36" s="1">
        <v>0.508201</v>
      </c>
    </row>
    <row r="37" spans="1:11" ht="12.75">
      <c r="A37" s="1">
        <v>31</v>
      </c>
      <c r="B37" s="5">
        <v>119.01</v>
      </c>
      <c r="C37" s="1">
        <f ca="1" t="shared" si="0"/>
        <v>-0.4485864640555519</v>
      </c>
      <c r="D37" s="10">
        <f t="shared" si="7"/>
        <v>120.18246946903413</v>
      </c>
      <c r="E37" s="1">
        <f t="shared" si="1"/>
        <v>-0.7523857974834423</v>
      </c>
      <c r="F37" s="1">
        <f t="shared" si="2"/>
        <v>24.021338014883217</v>
      </c>
      <c r="G37" s="1">
        <f t="shared" si="3"/>
        <v>-25.29942784530057</v>
      </c>
      <c r="H37" s="1">
        <f t="shared" si="4"/>
        <v>-0.19881227070672414</v>
      </c>
      <c r="I37" s="1">
        <f t="shared" si="5"/>
        <v>0.7572366581161418</v>
      </c>
      <c r="J37" s="1">
        <f t="shared" si="6"/>
        <v>1.9999999995343387</v>
      </c>
      <c r="K37" s="1">
        <v>0.927508</v>
      </c>
    </row>
    <row r="38" spans="1:11" ht="12.75">
      <c r="A38" s="1">
        <v>32</v>
      </c>
      <c r="B38" s="5">
        <v>118.9</v>
      </c>
      <c r="C38" s="1">
        <f ca="1" t="shared" si="0"/>
        <v>0.009682510424681823</v>
      </c>
      <c r="D38" s="10">
        <f t="shared" si="7"/>
        <v>120.19215197945881</v>
      </c>
      <c r="E38" s="1">
        <f t="shared" si="1"/>
        <v>-0.3665103883170393</v>
      </c>
      <c r="F38" s="1">
        <f t="shared" si="2"/>
        <v>26.433154326796224</v>
      </c>
      <c r="G38" s="1">
        <f t="shared" si="3"/>
        <v>27.839053140255313</v>
      </c>
      <c r="H38" s="1">
        <f t="shared" si="4"/>
        <v>0.10908864577804389</v>
      </c>
      <c r="I38" s="1">
        <f t="shared" si="5"/>
        <v>-0.74755414769146</v>
      </c>
      <c r="J38" s="1">
        <f t="shared" si="6"/>
        <v>1.9999999997671694</v>
      </c>
      <c r="K38" s="1">
        <v>0.0919395</v>
      </c>
    </row>
    <row r="39" spans="1:11" ht="12.75">
      <c r="A39" s="1">
        <v>33</v>
      </c>
      <c r="B39" s="5">
        <v>118.32</v>
      </c>
      <c r="C39" s="1">
        <f aca="true" ca="1" t="shared" si="8" ref="C39:C70">RAND()*(-1-1)+1</f>
        <v>0.6692808808002155</v>
      </c>
      <c r="D39" s="10">
        <f aca="true" t="shared" si="9" ref="D39:D70">$D$5*D38+C39</f>
        <v>120.86143286025903</v>
      </c>
      <c r="E39" s="1">
        <f aca="true" t="shared" si="10" ref="E39:E70">$E$5*E38+C39</f>
        <v>0.4860256866416959</v>
      </c>
      <c r="F39" s="1">
        <f aca="true" t="shared" si="11" ref="F39:F70">$F$5*F38+C39</f>
        <v>29.745750640276064</v>
      </c>
      <c r="G39" s="1">
        <f aca="true" t="shared" si="12" ref="G39:G70">$G$5*G38+C39</f>
        <v>-29.953677573480633</v>
      </c>
      <c r="H39" s="1">
        <f aca="true" t="shared" si="13" ref="H39:H70">$H$5*H38+C39</f>
        <v>0.6147365579111936</v>
      </c>
      <c r="I39" s="1">
        <f aca="true" t="shared" si="14" ref="I39:I70">$I$5*I38+C39</f>
        <v>1.4168350284916755</v>
      </c>
      <c r="J39" s="1">
        <f aca="true" t="shared" si="15" ref="J39:J70">$J$5*J38+1</f>
        <v>1.9999999998835847</v>
      </c>
      <c r="K39" s="1">
        <v>0.0219299</v>
      </c>
    </row>
    <row r="40" spans="1:11" ht="12.75">
      <c r="A40" s="1">
        <v>34</v>
      </c>
      <c r="B40" s="5">
        <v>118.56</v>
      </c>
      <c r="C40" s="1">
        <f ca="1" t="shared" si="8"/>
        <v>0.5848763389167289</v>
      </c>
      <c r="D40" s="10">
        <f t="shared" si="9"/>
        <v>121.44630919917576</v>
      </c>
      <c r="E40" s="1">
        <f t="shared" si="10"/>
        <v>0.8278891822375768</v>
      </c>
      <c r="F40" s="1">
        <f t="shared" si="11"/>
        <v>33.305202043220405</v>
      </c>
      <c r="G40" s="1">
        <f t="shared" si="12"/>
        <v>33.533921669745425</v>
      </c>
      <c r="H40" s="1">
        <f t="shared" si="13"/>
        <v>0.27750805996113204</v>
      </c>
      <c r="I40" s="1">
        <f t="shared" si="14"/>
        <v>-0.8319586895749467</v>
      </c>
      <c r="J40" s="1">
        <f t="shared" si="15"/>
        <v>1.9999999999417923</v>
      </c>
      <c r="K40" s="1">
        <v>0.498856</v>
      </c>
    </row>
    <row r="41" spans="1:11" ht="12.75">
      <c r="A41" s="1">
        <v>35</v>
      </c>
      <c r="B41" s="5">
        <v>117.37</v>
      </c>
      <c r="C41" s="1">
        <f ca="1" t="shared" si="8"/>
        <v>-0.35212949880587985</v>
      </c>
      <c r="D41" s="10">
        <f t="shared" si="9"/>
        <v>121.09417970036988</v>
      </c>
      <c r="E41" s="1">
        <f t="shared" si="10"/>
        <v>0.06181509231290855</v>
      </c>
      <c r="F41" s="1">
        <f t="shared" si="11"/>
        <v>36.28359274873657</v>
      </c>
      <c r="G41" s="1">
        <f t="shared" si="12"/>
        <v>-37.23944333552585</v>
      </c>
      <c r="H41" s="1">
        <f t="shared" si="13"/>
        <v>-0.49088352878644587</v>
      </c>
      <c r="I41" s="1">
        <f t="shared" si="14"/>
        <v>0.4798291907690668</v>
      </c>
      <c r="J41" s="1">
        <f t="shared" si="15"/>
        <v>1.9999999999708962</v>
      </c>
      <c r="K41" s="1">
        <v>0.0233851</v>
      </c>
    </row>
    <row r="42" spans="1:11" ht="12.75">
      <c r="A42" s="1">
        <v>36</v>
      </c>
      <c r="B42" s="5">
        <v>117.44</v>
      </c>
      <c r="C42" s="1">
        <f ca="1" t="shared" si="8"/>
        <v>-0.6864617725459539</v>
      </c>
      <c r="D42" s="10">
        <f t="shared" si="9"/>
        <v>120.40771792782392</v>
      </c>
      <c r="E42" s="1">
        <f t="shared" si="10"/>
        <v>-0.6555542263894996</v>
      </c>
      <c r="F42" s="1">
        <f t="shared" si="11"/>
        <v>39.22549025106427</v>
      </c>
      <c r="G42" s="1">
        <f t="shared" si="12"/>
        <v>40.27692589653248</v>
      </c>
      <c r="H42" s="1">
        <f t="shared" si="13"/>
        <v>-0.4410200081527309</v>
      </c>
      <c r="I42" s="1">
        <f t="shared" si="14"/>
        <v>-1.1662909633150207</v>
      </c>
      <c r="J42" s="1">
        <f t="shared" si="15"/>
        <v>1.999999999985448</v>
      </c>
      <c r="K42" s="1">
        <v>-0.607808</v>
      </c>
    </row>
    <row r="43" spans="1:11" ht="12.75">
      <c r="A43" s="1">
        <v>37</v>
      </c>
      <c r="B43" s="5">
        <v>117</v>
      </c>
      <c r="C43" s="1">
        <f ca="1" t="shared" si="8"/>
        <v>-0.16372217381285736</v>
      </c>
      <c r="D43" s="10">
        <f t="shared" si="9"/>
        <v>120.24399575401107</v>
      </c>
      <c r="E43" s="1">
        <f t="shared" si="10"/>
        <v>-0.49149928700760714</v>
      </c>
      <c r="F43" s="1">
        <f t="shared" si="11"/>
        <v>42.98431710235784</v>
      </c>
      <c r="G43" s="1">
        <f t="shared" si="12"/>
        <v>-44.46834065999859</v>
      </c>
      <c r="H43" s="1">
        <f t="shared" si="13"/>
        <v>0.05678783026350809</v>
      </c>
      <c r="I43" s="1">
        <f t="shared" si="14"/>
        <v>1.0025687895021633</v>
      </c>
      <c r="J43" s="1">
        <f t="shared" si="15"/>
        <v>1.999999999992724</v>
      </c>
      <c r="K43" s="1">
        <v>-0.107378</v>
      </c>
    </row>
    <row r="44" spans="1:11" ht="12.75">
      <c r="A44" s="1">
        <v>38</v>
      </c>
      <c r="B44" s="5">
        <v>117.73</v>
      </c>
      <c r="C44" s="1">
        <f ca="1" t="shared" si="8"/>
        <v>-0.3381230160721316</v>
      </c>
      <c r="D44" s="10">
        <f t="shared" si="9"/>
        <v>119.90587273793894</v>
      </c>
      <c r="E44" s="1">
        <f t="shared" si="10"/>
        <v>-0.5838726595759351</v>
      </c>
      <c r="F44" s="1">
        <f t="shared" si="11"/>
        <v>46.9446257965215</v>
      </c>
      <c r="G44" s="1">
        <f t="shared" si="12"/>
        <v>48.57705170992632</v>
      </c>
      <c r="H44" s="1">
        <f t="shared" si="13"/>
        <v>-0.3665169312038856</v>
      </c>
      <c r="I44" s="1">
        <f t="shared" si="14"/>
        <v>-1.340691805574295</v>
      </c>
      <c r="J44" s="1">
        <f t="shared" si="15"/>
        <v>1.999999999996362</v>
      </c>
      <c r="K44" s="1">
        <v>0.163428</v>
      </c>
    </row>
    <row r="45" spans="1:11" ht="12.75">
      <c r="A45" s="1">
        <v>39</v>
      </c>
      <c r="B45" s="5">
        <v>118.06</v>
      </c>
      <c r="C45" s="1">
        <f ca="1" t="shared" si="8"/>
        <v>0.8712051555958169</v>
      </c>
      <c r="D45" s="10">
        <f t="shared" si="9"/>
        <v>120.77707789353475</v>
      </c>
      <c r="E45" s="1">
        <f t="shared" si="10"/>
        <v>0.5792688258078493</v>
      </c>
      <c r="F45" s="1">
        <f t="shared" si="11"/>
        <v>52.51029353176947</v>
      </c>
      <c r="G45" s="1">
        <f t="shared" si="12"/>
        <v>-52.563551725323144</v>
      </c>
      <c r="H45" s="1">
        <f t="shared" si="13"/>
        <v>1.0544636211977596</v>
      </c>
      <c r="I45" s="1">
        <f t="shared" si="14"/>
        <v>2.211896961170112</v>
      </c>
      <c r="J45" s="1">
        <f t="shared" si="15"/>
        <v>1.999999999998181</v>
      </c>
      <c r="K45" s="1">
        <v>-0.871196</v>
      </c>
    </row>
    <row r="46" spans="1:11" ht="12.75">
      <c r="A46" s="1">
        <v>40</v>
      </c>
      <c r="B46" s="5">
        <v>117.52</v>
      </c>
      <c r="C46" s="1">
        <f ca="1" t="shared" si="8"/>
        <v>-0.31682089348214504</v>
      </c>
      <c r="D46" s="10">
        <f t="shared" si="9"/>
        <v>120.46025700005261</v>
      </c>
      <c r="E46" s="1">
        <f t="shared" si="10"/>
        <v>-0.027186480578220373</v>
      </c>
      <c r="F46" s="1">
        <f t="shared" si="11"/>
        <v>57.44450199146428</v>
      </c>
      <c r="G46" s="1">
        <f t="shared" si="12"/>
        <v>57.503086004373316</v>
      </c>
      <c r="H46" s="1">
        <f t="shared" si="13"/>
        <v>-0.8440527040810248</v>
      </c>
      <c r="I46" s="1">
        <f t="shared" si="14"/>
        <v>-2.528717854652257</v>
      </c>
      <c r="J46" s="1">
        <f t="shared" si="15"/>
        <v>1.9999999999990905</v>
      </c>
      <c r="K46" s="1">
        <v>-0.8157</v>
      </c>
    </row>
    <row r="47" spans="1:11" ht="12.75">
      <c r="A47" s="1">
        <v>41</v>
      </c>
      <c r="B47" s="5">
        <v>117.2</v>
      </c>
      <c r="C47" s="1">
        <f ca="1" t="shared" si="8"/>
        <v>0.07935111185361166</v>
      </c>
      <c r="D47" s="10">
        <f t="shared" si="9"/>
        <v>120.53960811190622</v>
      </c>
      <c r="E47" s="1">
        <f t="shared" si="10"/>
        <v>0.06575787156450147</v>
      </c>
      <c r="F47" s="1">
        <f t="shared" si="11"/>
        <v>63.268303302464325</v>
      </c>
      <c r="G47" s="1">
        <f t="shared" si="12"/>
        <v>-63.17404349295704</v>
      </c>
      <c r="H47" s="1">
        <f t="shared" si="13"/>
        <v>0.5013774638941241</v>
      </c>
      <c r="I47" s="1">
        <f t="shared" si="14"/>
        <v>2.6080689665058685</v>
      </c>
      <c r="J47" s="1">
        <f t="shared" si="15"/>
        <v>1.9999999999995453</v>
      </c>
      <c r="K47" s="1">
        <v>-0.857895</v>
      </c>
    </row>
    <row r="48" spans="1:11" ht="12.75">
      <c r="A48" s="1">
        <v>42</v>
      </c>
      <c r="B48" s="5">
        <v>117.38</v>
      </c>
      <c r="C48" s="1">
        <f ca="1" t="shared" si="8"/>
        <v>0.8846155143201031</v>
      </c>
      <c r="D48" s="10">
        <f t="shared" si="9"/>
        <v>121.42422362622632</v>
      </c>
      <c r="E48" s="1">
        <f t="shared" si="10"/>
        <v>0.9174944501023539</v>
      </c>
      <c r="F48" s="1">
        <f t="shared" si="11"/>
        <v>70.47974914703087</v>
      </c>
      <c r="G48" s="1">
        <f t="shared" si="12"/>
        <v>70.37606335657286</v>
      </c>
      <c r="H48" s="1">
        <f t="shared" si="13"/>
        <v>0.633926782373041</v>
      </c>
      <c r="I48" s="1">
        <f t="shared" si="14"/>
        <v>-1.7234534521857654</v>
      </c>
      <c r="J48" s="1">
        <f t="shared" si="15"/>
        <v>1.9999999999997726</v>
      </c>
      <c r="K48" s="1">
        <v>-0.210804</v>
      </c>
    </row>
    <row r="49" spans="1:11" ht="12.75">
      <c r="A49" s="1">
        <v>43</v>
      </c>
      <c r="B49" s="5">
        <v>117.17</v>
      </c>
      <c r="C49" s="1">
        <f ca="1" t="shared" si="8"/>
        <v>-0.6136878622673976</v>
      </c>
      <c r="D49" s="10">
        <f t="shared" si="9"/>
        <v>120.81053576395892</v>
      </c>
      <c r="E49" s="1">
        <f t="shared" si="10"/>
        <v>-0.15494063721622064</v>
      </c>
      <c r="F49" s="1">
        <f t="shared" si="11"/>
        <v>76.91403619946657</v>
      </c>
      <c r="G49" s="1">
        <f t="shared" si="12"/>
        <v>-78.02735755449754</v>
      </c>
      <c r="H49" s="1">
        <f t="shared" si="13"/>
        <v>-0.9306512534539181</v>
      </c>
      <c r="I49" s="1">
        <f t="shared" si="14"/>
        <v>1.1097655899183678</v>
      </c>
      <c r="J49" s="1">
        <f t="shared" si="15"/>
        <v>1.9999999999998863</v>
      </c>
      <c r="K49" s="1">
        <v>0.513057</v>
      </c>
    </row>
    <row r="50" spans="1:11" ht="12.75">
      <c r="A50" s="1">
        <v>44</v>
      </c>
      <c r="B50" s="5">
        <v>116.67</v>
      </c>
      <c r="C50" s="1">
        <f ca="1" t="shared" si="8"/>
        <v>0.548850671888431</v>
      </c>
      <c r="D50" s="10">
        <f t="shared" si="9"/>
        <v>121.35938643584736</v>
      </c>
      <c r="E50" s="1">
        <f t="shared" si="10"/>
        <v>0.47138035328032063</v>
      </c>
      <c r="F50" s="1">
        <f t="shared" si="11"/>
        <v>85.15429049130167</v>
      </c>
      <c r="G50" s="1">
        <f t="shared" si="12"/>
        <v>86.37894398183573</v>
      </c>
      <c r="H50" s="1">
        <f t="shared" si="13"/>
        <v>1.01417629861539</v>
      </c>
      <c r="I50" s="1">
        <f t="shared" si="14"/>
        <v>-0.5609149180299369</v>
      </c>
      <c r="J50" s="1">
        <f t="shared" si="15"/>
        <v>1.9999999999999432</v>
      </c>
      <c r="K50" s="1">
        <v>-0.803093</v>
      </c>
    </row>
    <row r="51" spans="1:11" ht="12.75">
      <c r="A51" s="1">
        <v>45</v>
      </c>
      <c r="B51" s="5">
        <v>117.05</v>
      </c>
      <c r="C51" s="1">
        <f ca="1" t="shared" si="8"/>
        <v>-0.16020538371958537</v>
      </c>
      <c r="D51" s="10">
        <f t="shared" si="9"/>
        <v>121.19918105212777</v>
      </c>
      <c r="E51" s="1">
        <f t="shared" si="10"/>
        <v>0.07548479292057494</v>
      </c>
      <c r="F51" s="1">
        <f t="shared" si="11"/>
        <v>93.50951415671226</v>
      </c>
      <c r="G51" s="1">
        <f t="shared" si="12"/>
        <v>-95.1770437637389</v>
      </c>
      <c r="H51" s="1">
        <f t="shared" si="13"/>
        <v>-0.6672935330272803</v>
      </c>
      <c r="I51" s="1">
        <f t="shared" si="14"/>
        <v>0.4007095343103515</v>
      </c>
      <c r="J51" s="1">
        <f t="shared" si="15"/>
        <v>1.9999999999999716</v>
      </c>
      <c r="K51" s="1">
        <v>-0.491432</v>
      </c>
    </row>
    <row r="52" spans="1:11" ht="12.75">
      <c r="A52" s="1">
        <v>46</v>
      </c>
      <c r="B52" s="5">
        <v>117.33</v>
      </c>
      <c r="C52" s="1">
        <f ca="1" t="shared" si="8"/>
        <v>0.20027248995211266</v>
      </c>
      <c r="D52" s="10">
        <f t="shared" si="9"/>
        <v>121.39945354207988</v>
      </c>
      <c r="E52" s="1">
        <f t="shared" si="10"/>
        <v>0.23801488641240015</v>
      </c>
      <c r="F52" s="1">
        <f t="shared" si="11"/>
        <v>103.0607380623356</v>
      </c>
      <c r="G52" s="1">
        <f t="shared" si="12"/>
        <v>104.8950206300649</v>
      </c>
      <c r="H52" s="1">
        <f t="shared" si="13"/>
        <v>0.5339192564657529</v>
      </c>
      <c r="I52" s="1">
        <f t="shared" si="14"/>
        <v>-0.20043704435823884</v>
      </c>
      <c r="J52" s="1">
        <f t="shared" si="15"/>
        <v>1.9999999999999858</v>
      </c>
      <c r="K52" s="1">
        <v>-0.674458</v>
      </c>
    </row>
    <row r="53" spans="1:11" ht="13.5">
      <c r="A53" s="1">
        <v>47</v>
      </c>
      <c r="B53" s="5">
        <v>118</v>
      </c>
      <c r="C53" s="1">
        <f ca="1" t="shared" si="8"/>
        <v>0.45346981969851186</v>
      </c>
      <c r="D53" s="10">
        <f t="shared" si="9"/>
        <v>121.8529233617784</v>
      </c>
      <c r="E53" s="1">
        <f t="shared" si="10"/>
        <v>0.5724772629047119</v>
      </c>
      <c r="F53" s="1">
        <f t="shared" si="11"/>
        <v>113.82028168826768</v>
      </c>
      <c r="G53" s="1">
        <f t="shared" si="12"/>
        <v>-114.93105287337289</v>
      </c>
      <c r="H53" s="1">
        <f t="shared" si="13"/>
        <v>0.1865101914656354</v>
      </c>
      <c r="I53" s="1">
        <f t="shared" si="14"/>
        <v>0.6539068640567507</v>
      </c>
      <c r="J53" s="1">
        <f t="shared" si="15"/>
        <v>1.999999999999993</v>
      </c>
      <c r="K53" s="1">
        <v>0.44203</v>
      </c>
    </row>
    <row r="54" spans="1:11" ht="13.5">
      <c r="A54" s="1">
        <v>48</v>
      </c>
      <c r="B54" s="6">
        <v>118.26</v>
      </c>
      <c r="C54" s="1">
        <f ca="1" t="shared" si="8"/>
        <v>-0.8955547409150313</v>
      </c>
      <c r="D54" s="10">
        <f t="shared" si="9"/>
        <v>120.95736862086336</v>
      </c>
      <c r="E54" s="1">
        <f t="shared" si="10"/>
        <v>-0.6093161094626753</v>
      </c>
      <c r="F54" s="1">
        <f t="shared" si="11"/>
        <v>124.30675511617943</v>
      </c>
      <c r="G54" s="1">
        <f t="shared" si="12"/>
        <v>125.52860341979516</v>
      </c>
      <c r="H54" s="1">
        <f t="shared" si="13"/>
        <v>-0.988809836647849</v>
      </c>
      <c r="I54" s="1">
        <f t="shared" si="14"/>
        <v>-1.549461604971782</v>
      </c>
      <c r="J54" s="1">
        <f t="shared" si="15"/>
        <v>1.9999999999999964</v>
      </c>
      <c r="K54" s="1">
        <v>0.462587</v>
      </c>
    </row>
    <row r="55" spans="1:11" ht="13.5">
      <c r="A55" s="1">
        <v>49</v>
      </c>
      <c r="B55" s="8">
        <v>117.73</v>
      </c>
      <c r="C55" s="1">
        <f ca="1" t="shared" si="8"/>
        <v>0.3342354734777473</v>
      </c>
      <c r="D55" s="10">
        <f t="shared" si="9"/>
        <v>121.29160409434111</v>
      </c>
      <c r="E55" s="1">
        <f t="shared" si="10"/>
        <v>0.029577418746409623</v>
      </c>
      <c r="F55" s="1">
        <f t="shared" si="11"/>
        <v>137.07166610127513</v>
      </c>
      <c r="G55" s="1">
        <f t="shared" si="12"/>
        <v>-137.74722828829695</v>
      </c>
      <c r="H55" s="1">
        <f t="shared" si="13"/>
        <v>0.8286403918016718</v>
      </c>
      <c r="I55" s="1">
        <f t="shared" si="14"/>
        <v>1.8836970784495293</v>
      </c>
      <c r="J55" s="1">
        <f t="shared" si="15"/>
        <v>1.9999999999999982</v>
      </c>
      <c r="K55" s="1">
        <v>0.71195</v>
      </c>
    </row>
    <row r="56" spans="1:11" ht="13.5">
      <c r="A56" s="1">
        <v>50</v>
      </c>
      <c r="B56" s="8">
        <v>118.56</v>
      </c>
      <c r="C56" s="1">
        <f ca="1" t="shared" si="8"/>
        <v>0.10393102495618223</v>
      </c>
      <c r="D56" s="10">
        <f t="shared" si="9"/>
        <v>121.39553511929729</v>
      </c>
      <c r="E56" s="1">
        <f t="shared" si="10"/>
        <v>0.11871973432938704</v>
      </c>
      <c r="F56" s="1">
        <f t="shared" si="11"/>
        <v>150.88276373635884</v>
      </c>
      <c r="G56" s="1">
        <f t="shared" si="12"/>
        <v>151.62588214208284</v>
      </c>
      <c r="H56" s="1">
        <f t="shared" si="13"/>
        <v>-0.3103891709446537</v>
      </c>
      <c r="I56" s="1">
        <f t="shared" si="14"/>
        <v>-1.779766053493347</v>
      </c>
      <c r="J56" s="1">
        <f t="shared" si="15"/>
        <v>1.9999999999999991</v>
      </c>
      <c r="K56" s="1">
        <v>0.778684</v>
      </c>
    </row>
    <row r="57" spans="1:11" ht="13.5">
      <c r="A57" s="1">
        <v>51</v>
      </c>
      <c r="B57" s="8">
        <v>118.74</v>
      </c>
      <c r="C57" s="1">
        <f ca="1" t="shared" si="8"/>
        <v>0.2839420946656901</v>
      </c>
      <c r="D57" s="10">
        <f t="shared" si="9"/>
        <v>121.67947721396298</v>
      </c>
      <c r="E57" s="1">
        <f t="shared" si="10"/>
        <v>0.34330196183038364</v>
      </c>
      <c r="F57" s="1">
        <f t="shared" si="11"/>
        <v>166.25498220466042</v>
      </c>
      <c r="G57" s="1">
        <f t="shared" si="12"/>
        <v>-166.50452826162544</v>
      </c>
      <c r="H57" s="1">
        <f t="shared" si="13"/>
        <v>0.43913668013801693</v>
      </c>
      <c r="I57" s="1">
        <f t="shared" si="14"/>
        <v>2.063708148159037</v>
      </c>
      <c r="J57" s="1">
        <f t="shared" si="15"/>
        <v>1.9999999999999996</v>
      </c>
      <c r="K57" s="1">
        <v>-0.124099</v>
      </c>
    </row>
    <row r="58" spans="1:11" ht="13.5">
      <c r="A58" s="1">
        <v>52</v>
      </c>
      <c r="B58" s="8">
        <v>119.87</v>
      </c>
      <c r="C58" s="1">
        <f ca="1" t="shared" si="8"/>
        <v>0.17265771174243127</v>
      </c>
      <c r="D58" s="10">
        <f t="shared" si="9"/>
        <v>121.85213492570541</v>
      </c>
      <c r="E58" s="1">
        <f t="shared" si="10"/>
        <v>0.3443086926576231</v>
      </c>
      <c r="F58" s="1">
        <f t="shared" si="11"/>
        <v>183.0531381368689</v>
      </c>
      <c r="G58" s="1">
        <f t="shared" si="12"/>
        <v>183.32763879953043</v>
      </c>
      <c r="H58" s="1">
        <f t="shared" si="13"/>
        <v>-0.04691062832657719</v>
      </c>
      <c r="I58" s="1">
        <f t="shared" si="14"/>
        <v>-1.8910504364166059</v>
      </c>
      <c r="J58" s="1">
        <f t="shared" si="15"/>
        <v>1.9999999999999998</v>
      </c>
      <c r="K58" s="1">
        <v>0.308093</v>
      </c>
    </row>
    <row r="59" spans="1:11" ht="13.5">
      <c r="A59" s="1">
        <v>53</v>
      </c>
      <c r="B59" s="8">
        <v>120.79</v>
      </c>
      <c r="C59" s="1">
        <f ca="1" t="shared" si="8"/>
        <v>-0.7512669775824179</v>
      </c>
      <c r="D59" s="10">
        <f t="shared" si="9"/>
        <v>121.100867948123</v>
      </c>
      <c r="E59" s="1">
        <f t="shared" si="10"/>
        <v>-0.5791126312536063</v>
      </c>
      <c r="F59" s="1">
        <f t="shared" si="11"/>
        <v>200.60718497297339</v>
      </c>
      <c r="G59" s="1">
        <f t="shared" si="12"/>
        <v>-202.41166965706591</v>
      </c>
      <c r="H59" s="1">
        <f t="shared" si="13"/>
        <v>-0.7278116634191293</v>
      </c>
      <c r="I59" s="1">
        <f t="shared" si="14"/>
        <v>1.139783458834188</v>
      </c>
      <c r="J59" s="1">
        <f t="shared" si="15"/>
        <v>2</v>
      </c>
      <c r="K59" s="1">
        <v>0.913831</v>
      </c>
    </row>
    <row r="60" spans="1:11" ht="13.5">
      <c r="A60" s="1">
        <v>54</v>
      </c>
      <c r="B60" s="8">
        <v>119.66</v>
      </c>
      <c r="C60" s="1">
        <f ca="1" t="shared" si="8"/>
        <v>-0.6156408369279234</v>
      </c>
      <c r="D60" s="10">
        <f t="shared" si="9"/>
        <v>120.48522711119507</v>
      </c>
      <c r="E60" s="1">
        <f t="shared" si="10"/>
        <v>-0.9051971525547265</v>
      </c>
      <c r="F60" s="1">
        <f t="shared" si="11"/>
        <v>220.05226263334282</v>
      </c>
      <c r="G60" s="1">
        <f t="shared" si="12"/>
        <v>222.0371957858446</v>
      </c>
      <c r="H60" s="1">
        <f t="shared" si="13"/>
        <v>-0.25173500521835873</v>
      </c>
      <c r="I60" s="1">
        <f t="shared" si="14"/>
        <v>-1.7554242957621113</v>
      </c>
      <c r="J60" s="1">
        <f t="shared" si="15"/>
        <v>2</v>
      </c>
      <c r="K60" s="1">
        <v>0.821747</v>
      </c>
    </row>
    <row r="61" spans="1:11" ht="13.5">
      <c r="A61" s="1">
        <v>55</v>
      </c>
      <c r="B61" s="8">
        <v>120.18</v>
      </c>
      <c r="C61" s="1">
        <f ca="1" t="shared" si="8"/>
        <v>-0.6313134691354207</v>
      </c>
      <c r="D61" s="10">
        <f t="shared" si="9"/>
        <v>119.85391364205965</v>
      </c>
      <c r="E61" s="1">
        <f t="shared" si="10"/>
        <v>-1.083912045412784</v>
      </c>
      <c r="F61" s="1">
        <f t="shared" si="11"/>
        <v>241.4261754275417</v>
      </c>
      <c r="G61" s="1">
        <f t="shared" si="12"/>
        <v>-244.8722288335645</v>
      </c>
      <c r="H61" s="1">
        <f t="shared" si="13"/>
        <v>-0.5054459665262414</v>
      </c>
      <c r="I61" s="1">
        <f t="shared" si="14"/>
        <v>1.1241108266266906</v>
      </c>
      <c r="J61" s="1">
        <f t="shared" si="15"/>
        <v>2</v>
      </c>
      <c r="K61" s="1">
        <v>0.549131</v>
      </c>
    </row>
    <row r="62" spans="1:11" ht="12.75">
      <c r="A62" s="1">
        <v>56</v>
      </c>
      <c r="B62" s="9">
        <v>119.97</v>
      </c>
      <c r="C62" s="1">
        <f ca="1" t="shared" si="8"/>
        <v>-0.552234378967114</v>
      </c>
      <c r="D62" s="10">
        <f t="shared" si="9"/>
        <v>119.30167926309254</v>
      </c>
      <c r="E62" s="1">
        <f t="shared" si="10"/>
        <v>-1.094190401673506</v>
      </c>
      <c r="F62" s="1">
        <f t="shared" si="11"/>
        <v>265.01655859132876</v>
      </c>
      <c r="G62" s="1">
        <f t="shared" si="12"/>
        <v>268.80721733795383</v>
      </c>
      <c r="H62" s="1">
        <f t="shared" si="13"/>
        <v>-0.2995113957039933</v>
      </c>
      <c r="I62" s="1">
        <f t="shared" si="14"/>
        <v>-1.6763452055938046</v>
      </c>
      <c r="J62" s="1">
        <f t="shared" si="15"/>
        <v>2</v>
      </c>
      <c r="K62" s="1">
        <v>0.616968</v>
      </c>
    </row>
    <row r="63" spans="1:11" ht="12.75">
      <c r="A63" s="1">
        <v>57</v>
      </c>
      <c r="B63" s="9">
        <v>120.19</v>
      </c>
      <c r="C63" s="1">
        <f ca="1" t="shared" si="8"/>
        <v>0.08351016397318745</v>
      </c>
      <c r="D63" s="10">
        <f t="shared" si="9"/>
        <v>119.38518942706573</v>
      </c>
      <c r="E63" s="1">
        <f t="shared" si="10"/>
        <v>-0.46358503686356556</v>
      </c>
      <c r="F63" s="1">
        <f t="shared" si="11"/>
        <v>291.60172461443483</v>
      </c>
      <c r="G63" s="1">
        <f t="shared" si="12"/>
        <v>-295.604428907776</v>
      </c>
      <c r="H63" s="1">
        <f t="shared" si="13"/>
        <v>0.2332658618251841</v>
      </c>
      <c r="I63" s="1">
        <f t="shared" si="14"/>
        <v>1.759855369566992</v>
      </c>
      <c r="J63" s="1">
        <f t="shared" si="15"/>
        <v>2</v>
      </c>
      <c r="K63" s="1">
        <v>0.196684</v>
      </c>
    </row>
    <row r="64" spans="1:11" ht="12.75">
      <c r="A64" s="1">
        <v>58</v>
      </c>
      <c r="B64" s="8">
        <v>119</v>
      </c>
      <c r="C64" s="1">
        <f ca="1" t="shared" si="8"/>
        <v>-0.26933361932606203</v>
      </c>
      <c r="D64" s="10">
        <f t="shared" si="9"/>
        <v>119.11585580773966</v>
      </c>
      <c r="E64" s="1">
        <f t="shared" si="10"/>
        <v>-0.5011261377578449</v>
      </c>
      <c r="F64" s="1">
        <f t="shared" si="11"/>
        <v>320.49256345655226</v>
      </c>
      <c r="G64" s="1">
        <f t="shared" si="12"/>
        <v>324.8955381792276</v>
      </c>
      <c r="H64" s="1">
        <f t="shared" si="13"/>
        <v>-0.3859665502386541</v>
      </c>
      <c r="I64" s="1">
        <f t="shared" si="14"/>
        <v>-2.029188988893054</v>
      </c>
      <c r="J64" s="1">
        <f t="shared" si="15"/>
        <v>2</v>
      </c>
      <c r="K64" s="1">
        <v>0.247826</v>
      </c>
    </row>
    <row r="65" spans="1:11" ht="12.75">
      <c r="A65" s="1">
        <v>59</v>
      </c>
      <c r="B65" s="8">
        <v>118.03</v>
      </c>
      <c r="C65" s="1">
        <f ca="1" t="shared" si="8"/>
        <v>0.4518705987447902</v>
      </c>
      <c r="D65" s="10">
        <f t="shared" si="9"/>
        <v>119.56772640648445</v>
      </c>
      <c r="E65" s="1">
        <f t="shared" si="10"/>
        <v>0.20130752986586775</v>
      </c>
      <c r="F65" s="1">
        <f t="shared" si="11"/>
        <v>352.9936904009523</v>
      </c>
      <c r="G65" s="1">
        <f t="shared" si="12"/>
        <v>-356.9332213984056</v>
      </c>
      <c r="H65" s="1">
        <f t="shared" si="13"/>
        <v>0.6448538738641172</v>
      </c>
      <c r="I65" s="1">
        <f t="shared" si="14"/>
        <v>2.4810595876378443</v>
      </c>
      <c r="J65" s="1">
        <f t="shared" si="15"/>
        <v>2</v>
      </c>
      <c r="K65" s="1">
        <v>0.302718</v>
      </c>
    </row>
    <row r="66" spans="1:11" ht="12.75">
      <c r="A66" s="1">
        <v>60</v>
      </c>
      <c r="B66" s="9">
        <v>118.81</v>
      </c>
      <c r="C66" s="1">
        <f ca="1" t="shared" si="8"/>
        <v>-0.6015037274155475</v>
      </c>
      <c r="D66" s="10">
        <f t="shared" si="9"/>
        <v>118.9662226790689</v>
      </c>
      <c r="E66" s="1">
        <f t="shared" si="10"/>
        <v>-0.5008499624826136</v>
      </c>
      <c r="F66" s="1">
        <f t="shared" si="11"/>
        <v>387.691555713632</v>
      </c>
      <c r="G66" s="1">
        <f t="shared" si="12"/>
        <v>392.0250398108306</v>
      </c>
      <c r="H66" s="1">
        <f t="shared" si="13"/>
        <v>-0.9239306643476061</v>
      </c>
      <c r="I66" s="1">
        <f t="shared" si="14"/>
        <v>-3.0825633150533918</v>
      </c>
      <c r="J66" s="1">
        <f t="shared" si="15"/>
        <v>2</v>
      </c>
      <c r="K66" s="1">
        <v>0.471214</v>
      </c>
    </row>
    <row r="67" spans="1:11" ht="12.75">
      <c r="A67" s="1">
        <v>61</v>
      </c>
      <c r="B67" s="9">
        <v>118.87</v>
      </c>
      <c r="C67" s="1">
        <f ca="1" t="shared" si="8"/>
        <v>0.20923905190829828</v>
      </c>
      <c r="D67" s="10">
        <f t="shared" si="9"/>
        <v>119.1754617309772</v>
      </c>
      <c r="E67" s="1">
        <f t="shared" si="10"/>
        <v>-0.04118592933300852</v>
      </c>
      <c r="F67" s="1">
        <f t="shared" si="11"/>
        <v>426.6699503369035</v>
      </c>
      <c r="G67" s="1">
        <f t="shared" si="12"/>
        <v>-431.0183047400054</v>
      </c>
      <c r="H67" s="1">
        <f t="shared" si="13"/>
        <v>0.6712043840821014</v>
      </c>
      <c r="I67" s="1">
        <f t="shared" si="14"/>
        <v>3.29180236696169</v>
      </c>
      <c r="J67" s="1">
        <f t="shared" si="15"/>
        <v>2</v>
      </c>
      <c r="K67" s="1">
        <v>-0.0480754</v>
      </c>
    </row>
    <row r="68" spans="1:11" ht="12.75">
      <c r="A68" s="1">
        <v>62</v>
      </c>
      <c r="B68" s="8">
        <v>119.93</v>
      </c>
      <c r="C68" s="1">
        <f ca="1" t="shared" si="8"/>
        <v>0.5140747913974337</v>
      </c>
      <c r="D68" s="10">
        <f t="shared" si="9"/>
        <v>119.68953652237464</v>
      </c>
      <c r="E68" s="1">
        <f t="shared" si="10"/>
        <v>0.49348182673092944</v>
      </c>
      <c r="F68" s="1">
        <f t="shared" si="11"/>
        <v>469.85102016199136</v>
      </c>
      <c r="G68" s="1">
        <f t="shared" si="12"/>
        <v>474.6342100054034</v>
      </c>
      <c r="H68" s="1">
        <f t="shared" si="13"/>
        <v>0.17847259935638304</v>
      </c>
      <c r="I68" s="1">
        <f t="shared" si="14"/>
        <v>-2.7777275755642563</v>
      </c>
      <c r="J68" s="1">
        <f t="shared" si="15"/>
        <v>2</v>
      </c>
      <c r="K68" s="1">
        <v>0.400614</v>
      </c>
    </row>
    <row r="69" spans="1:11" ht="12.75">
      <c r="A69" s="1">
        <v>63</v>
      </c>
      <c r="B69" s="8">
        <v>120.74</v>
      </c>
      <c r="C69" s="1">
        <f ca="1" t="shared" si="8"/>
        <v>0.3058723141966766</v>
      </c>
      <c r="D69" s="10">
        <f t="shared" si="9"/>
        <v>119.99540883657131</v>
      </c>
      <c r="E69" s="1">
        <f t="shared" si="10"/>
        <v>0.5526132275621414</v>
      </c>
      <c r="F69" s="1">
        <f t="shared" si="11"/>
        <v>517.1419944923872</v>
      </c>
      <c r="G69" s="1">
        <f t="shared" si="12"/>
        <v>-521.7917586917471</v>
      </c>
      <c r="H69" s="1">
        <f t="shared" si="13"/>
        <v>0.21663601451848508</v>
      </c>
      <c r="I69" s="1">
        <f t="shared" si="14"/>
        <v>3.083599889760933</v>
      </c>
      <c r="J69" s="1">
        <f t="shared" si="15"/>
        <v>2</v>
      </c>
      <c r="K69" s="1">
        <v>-0.185514</v>
      </c>
    </row>
    <row r="70" spans="1:11" ht="12.75">
      <c r="A70" s="1">
        <v>64</v>
      </c>
      <c r="B70" s="8">
        <v>119.67</v>
      </c>
      <c r="C70" s="1">
        <f ca="1" t="shared" si="8"/>
        <v>-0.4506562744390976</v>
      </c>
      <c r="D70" s="10">
        <f t="shared" si="9"/>
        <v>119.54475256213222</v>
      </c>
      <c r="E70" s="1">
        <f t="shared" si="10"/>
        <v>-0.17434966065802693</v>
      </c>
      <c r="F70" s="1">
        <f t="shared" si="11"/>
        <v>568.4055376671869</v>
      </c>
      <c r="G70" s="1">
        <f t="shared" si="12"/>
        <v>573.5202782864827</v>
      </c>
      <c r="H70" s="1">
        <f t="shared" si="13"/>
        <v>-0.5589742816983402</v>
      </c>
      <c r="I70" s="1">
        <f t="shared" si="14"/>
        <v>-3.5342561642000305</v>
      </c>
      <c r="J70" s="1">
        <f t="shared" si="15"/>
        <v>2</v>
      </c>
      <c r="K70" s="1">
        <v>-0.182961</v>
      </c>
    </row>
    <row r="71" spans="1:11" ht="12.75">
      <c r="A71" s="1">
        <v>65</v>
      </c>
      <c r="B71" s="8">
        <v>119.75</v>
      </c>
      <c r="C71" s="1">
        <f aca="true" ca="1" t="shared" si="16" ref="C71:C106">RAND()*(-1-1)+1</f>
        <v>-0.3179252663776424</v>
      </c>
      <c r="D71" s="10">
        <f aca="true" t="shared" si="17" ref="D71:D102">$D$5*D70+C71</f>
        <v>119.22682729575457</v>
      </c>
      <c r="E71" s="1">
        <f aca="true" t="shared" si="18" ref="E71:E106">$E$5*E70+C71</f>
        <v>-0.40510009670665587</v>
      </c>
      <c r="F71" s="1">
        <f aca="true" t="shared" si="19" ref="F71:F106">$F$5*F70+C71</f>
        <v>624.9281661675279</v>
      </c>
      <c r="G71" s="1">
        <f aca="true" t="shared" si="20" ref="G71:G106">$G$5*G70+C71</f>
        <v>-631.1902313815087</v>
      </c>
      <c r="H71" s="1">
        <f aca="true" t="shared" si="21" ref="H71:H106">$H$5*H70+C71</f>
        <v>-0.03843812552847231</v>
      </c>
      <c r="I71" s="1">
        <f aca="true" t="shared" si="22" ref="I71:I106">$I$5*I70+C71</f>
        <v>3.216330897822388</v>
      </c>
      <c r="J71" s="1">
        <f aca="true" t="shared" si="23" ref="J71:J106">$J$5*J70+1</f>
        <v>2</v>
      </c>
      <c r="K71" s="1">
        <v>0.960274</v>
      </c>
    </row>
    <row r="72" spans="1:11" ht="12.75">
      <c r="A72" s="1">
        <v>66</v>
      </c>
      <c r="B72" s="8">
        <v>119.79</v>
      </c>
      <c r="C72" s="1">
        <f ca="1" t="shared" si="16"/>
        <v>-0.766695094825991</v>
      </c>
      <c r="D72" s="10">
        <f t="shared" si="17"/>
        <v>118.46013220092858</v>
      </c>
      <c r="E72" s="1">
        <f t="shared" si="18"/>
        <v>-0.9692451431793189</v>
      </c>
      <c r="F72" s="1">
        <f t="shared" si="19"/>
        <v>686.6542876894548</v>
      </c>
      <c r="G72" s="1">
        <f t="shared" si="20"/>
        <v>693.5425594248337</v>
      </c>
      <c r="H72" s="1">
        <f t="shared" si="21"/>
        <v>-0.7474760320617548</v>
      </c>
      <c r="I72" s="1">
        <f t="shared" si="22"/>
        <v>-3.983025992648379</v>
      </c>
      <c r="J72" s="1">
        <f t="shared" si="23"/>
        <v>2</v>
      </c>
      <c r="K72" s="1">
        <v>-0.583683</v>
      </c>
    </row>
    <row r="73" spans="1:11" ht="12.75">
      <c r="A73" s="1">
        <v>67</v>
      </c>
      <c r="B73" s="8">
        <v>119.76</v>
      </c>
      <c r="C73" s="1">
        <f ca="1" t="shared" si="16"/>
        <v>-0.13518028605903964</v>
      </c>
      <c r="D73" s="10">
        <f t="shared" si="17"/>
        <v>118.32495191486954</v>
      </c>
      <c r="E73" s="1">
        <f t="shared" si="18"/>
        <v>-0.6198028576486991</v>
      </c>
      <c r="F73" s="1">
        <f t="shared" si="19"/>
        <v>755.1845361723413</v>
      </c>
      <c r="G73" s="1">
        <f t="shared" si="20"/>
        <v>-763.0319956533762</v>
      </c>
      <c r="H73" s="1">
        <f t="shared" si="21"/>
        <v>0.23855772997183777</v>
      </c>
      <c r="I73" s="1">
        <f t="shared" si="22"/>
        <v>3.8478457065893394</v>
      </c>
      <c r="J73" s="1">
        <f t="shared" si="23"/>
        <v>2</v>
      </c>
      <c r="K73" s="1">
        <v>0.848383</v>
      </c>
    </row>
    <row r="74" spans="1:11" ht="12.75">
      <c r="A74" s="1">
        <v>68</v>
      </c>
      <c r="B74" s="8">
        <v>120.62</v>
      </c>
      <c r="C74" s="1">
        <f ca="1" t="shared" si="16"/>
        <v>-0.028243385828318424</v>
      </c>
      <c r="D74" s="10">
        <f t="shared" si="17"/>
        <v>118.29670852904123</v>
      </c>
      <c r="E74" s="1">
        <f t="shared" si="18"/>
        <v>-0.338144814652668</v>
      </c>
      <c r="F74" s="1">
        <f t="shared" si="19"/>
        <v>830.6747464037471</v>
      </c>
      <c r="G74" s="1">
        <f t="shared" si="20"/>
        <v>839.3069518328855</v>
      </c>
      <c r="H74" s="1">
        <f t="shared" si="21"/>
        <v>-0.1475222508142373</v>
      </c>
      <c r="I74" s="1">
        <f t="shared" si="22"/>
        <v>-3.876089092417658</v>
      </c>
      <c r="J74" s="1">
        <f t="shared" si="23"/>
        <v>2</v>
      </c>
      <c r="K74" s="1">
        <v>-0.488907</v>
      </c>
    </row>
    <row r="75" spans="1:11" ht="12.75">
      <c r="A75" s="1">
        <v>69</v>
      </c>
      <c r="B75" s="8">
        <v>120.44</v>
      </c>
      <c r="C75" s="1">
        <f ca="1" t="shared" si="16"/>
        <v>0.19905378008479602</v>
      </c>
      <c r="D75" s="10">
        <f t="shared" si="17"/>
        <v>118.49576230912602</v>
      </c>
      <c r="E75" s="1">
        <f t="shared" si="18"/>
        <v>0.02998137275846202</v>
      </c>
      <c r="F75" s="1">
        <f t="shared" si="19"/>
        <v>913.9412748242067</v>
      </c>
      <c r="G75" s="1">
        <f t="shared" si="20"/>
        <v>-923.0385932360894</v>
      </c>
      <c r="H75" s="1">
        <f t="shared" si="21"/>
        <v>0.27281490549191467</v>
      </c>
      <c r="I75" s="1">
        <f t="shared" si="22"/>
        <v>4.075142872502454</v>
      </c>
      <c r="J75" s="1">
        <f t="shared" si="23"/>
        <v>2</v>
      </c>
      <c r="K75" s="1">
        <v>0.827186</v>
      </c>
    </row>
    <row r="76" spans="1:11" ht="12.75">
      <c r="A76" s="1">
        <v>70</v>
      </c>
      <c r="B76" s="8">
        <v>120.21</v>
      </c>
      <c r="C76" s="1">
        <f ca="1" t="shared" si="16"/>
        <v>0.4845202127817174</v>
      </c>
      <c r="D76" s="10">
        <f t="shared" si="17"/>
        <v>118.98028252190774</v>
      </c>
      <c r="E76" s="1">
        <f t="shared" si="18"/>
        <v>0.49951089916094843</v>
      </c>
      <c r="F76" s="1">
        <f t="shared" si="19"/>
        <v>1005.8199225194093</v>
      </c>
      <c r="G76" s="1">
        <f t="shared" si="20"/>
        <v>1015.8269727724801</v>
      </c>
      <c r="H76" s="1">
        <f t="shared" si="21"/>
        <v>0.3481127600357601</v>
      </c>
      <c r="I76" s="1">
        <f t="shared" si="22"/>
        <v>-3.5906226597207365</v>
      </c>
      <c r="J76" s="1">
        <f t="shared" si="23"/>
        <v>2</v>
      </c>
      <c r="K76" s="1">
        <v>-0.933833</v>
      </c>
    </row>
    <row r="77" spans="1:11" ht="12.75">
      <c r="A77" s="1">
        <v>71</v>
      </c>
      <c r="B77" s="8">
        <v>119.1</v>
      </c>
      <c r="C77" s="1">
        <f ca="1" t="shared" si="16"/>
        <v>0.050355729246803094</v>
      </c>
      <c r="D77" s="10">
        <f t="shared" si="17"/>
        <v>119.03063825115454</v>
      </c>
      <c r="E77" s="1">
        <f t="shared" si="18"/>
        <v>0.30011117882727734</v>
      </c>
      <c r="F77" s="1">
        <f t="shared" si="19"/>
        <v>1106.452270500597</v>
      </c>
      <c r="G77" s="1">
        <f t="shared" si="20"/>
        <v>-1117.3593143204814</v>
      </c>
      <c r="H77" s="1">
        <f t="shared" si="21"/>
        <v>-0.12370065077107695</v>
      </c>
      <c r="I77" s="1">
        <f t="shared" si="22"/>
        <v>3.6409783889675396</v>
      </c>
      <c r="J77" s="1">
        <f t="shared" si="23"/>
        <v>2</v>
      </c>
      <c r="K77" s="1">
        <v>0.475639</v>
      </c>
    </row>
    <row r="78" spans="1:11" ht="12.75">
      <c r="A78" s="1">
        <v>72</v>
      </c>
      <c r="B78" s="8">
        <v>119.7</v>
      </c>
      <c r="C78" s="1">
        <f ca="1" t="shared" si="16"/>
        <v>0.12096293285321735</v>
      </c>
      <c r="D78" s="10">
        <f t="shared" si="17"/>
        <v>119.15160118400776</v>
      </c>
      <c r="E78" s="1">
        <f t="shared" si="18"/>
        <v>0.271018522266856</v>
      </c>
      <c r="F78" s="1">
        <f t="shared" si="19"/>
        <v>1217.21846048351</v>
      </c>
      <c r="G78" s="1">
        <f t="shared" si="20"/>
        <v>1229.216208685383</v>
      </c>
      <c r="H78" s="1">
        <f t="shared" si="21"/>
        <v>0.18281325823875583</v>
      </c>
      <c r="I78" s="1">
        <f t="shared" si="22"/>
        <v>-3.520015456114322</v>
      </c>
      <c r="J78" s="1">
        <f t="shared" si="23"/>
        <v>2</v>
      </c>
      <c r="K78" s="1">
        <v>0.0101412</v>
      </c>
    </row>
    <row r="79" spans="1:11" ht="12.75">
      <c r="A79" s="1">
        <v>73</v>
      </c>
      <c r="B79" s="8">
        <v>120.08</v>
      </c>
      <c r="C79" s="1">
        <f ca="1" t="shared" si="16"/>
        <v>-0.44569044855234097</v>
      </c>
      <c r="D79" s="10">
        <f t="shared" si="17"/>
        <v>118.70591073545542</v>
      </c>
      <c r="E79" s="1">
        <f t="shared" si="18"/>
        <v>-0.310181187418913</v>
      </c>
      <c r="F79" s="1">
        <f t="shared" si="19"/>
        <v>1338.4946160833088</v>
      </c>
      <c r="G79" s="1">
        <f t="shared" si="20"/>
        <v>-1352.5835200024737</v>
      </c>
      <c r="H79" s="1">
        <f t="shared" si="21"/>
        <v>-0.5370970776717189</v>
      </c>
      <c r="I79" s="1">
        <f t="shared" si="22"/>
        <v>3.0743250075619812</v>
      </c>
      <c r="J79" s="1">
        <f t="shared" si="23"/>
        <v>2</v>
      </c>
      <c r="K79" s="1">
        <v>-0.189352</v>
      </c>
    </row>
    <row r="80" spans="1:11" ht="12.75">
      <c r="A80" s="1">
        <v>74</v>
      </c>
      <c r="B80" s="8">
        <v>120.19</v>
      </c>
      <c r="C80" s="1">
        <f ca="1" t="shared" si="16"/>
        <v>0.4514507674593915</v>
      </c>
      <c r="D80" s="10">
        <f t="shared" si="17"/>
        <v>119.15736150291481</v>
      </c>
      <c r="E80" s="1">
        <f t="shared" si="18"/>
        <v>0.296360173749935</v>
      </c>
      <c r="F80" s="1">
        <f t="shared" si="19"/>
        <v>1472.7955284590992</v>
      </c>
      <c r="G80" s="1">
        <f t="shared" si="20"/>
        <v>1488.2933227701806</v>
      </c>
      <c r="H80" s="1">
        <f t="shared" si="21"/>
        <v>0.719999306295251</v>
      </c>
      <c r="I80" s="1">
        <f t="shared" si="22"/>
        <v>-2.6228742401025897</v>
      </c>
      <c r="J80" s="1">
        <f t="shared" si="23"/>
        <v>2</v>
      </c>
      <c r="K80" s="1">
        <v>0.826174</v>
      </c>
    </row>
    <row r="81" spans="1:11" ht="12.75">
      <c r="A81" s="1">
        <v>75</v>
      </c>
      <c r="B81" s="8">
        <v>120.04</v>
      </c>
      <c r="C81" s="1">
        <f ca="1" t="shared" si="16"/>
        <v>-0.7246667813160457</v>
      </c>
      <c r="D81" s="10">
        <f t="shared" si="17"/>
        <v>118.43269472159876</v>
      </c>
      <c r="E81" s="1">
        <f t="shared" si="18"/>
        <v>-0.5764866944410781</v>
      </c>
      <c r="F81" s="1">
        <f t="shared" si="19"/>
        <v>1619.3504145236932</v>
      </c>
      <c r="G81" s="1">
        <f t="shared" si="20"/>
        <v>-1637.8473218285149</v>
      </c>
      <c r="H81" s="1">
        <f t="shared" si="21"/>
        <v>-1.0846664344636712</v>
      </c>
      <c r="I81" s="1">
        <f t="shared" si="22"/>
        <v>1.898207458786544</v>
      </c>
      <c r="J81" s="1">
        <f t="shared" si="23"/>
        <v>2</v>
      </c>
      <c r="K81" s="1">
        <v>0.0492539</v>
      </c>
    </row>
    <row r="82" spans="1:11" ht="12.75">
      <c r="A82" s="1">
        <v>76</v>
      </c>
      <c r="B82" s="8">
        <v>119.9</v>
      </c>
      <c r="C82" s="1">
        <f ca="1" t="shared" si="16"/>
        <v>0.6248866951136733</v>
      </c>
      <c r="D82" s="10">
        <f t="shared" si="17"/>
        <v>119.05758141671244</v>
      </c>
      <c r="E82" s="1">
        <f t="shared" si="18"/>
        <v>0.33664334789313427</v>
      </c>
      <c r="F82" s="1">
        <f t="shared" si="19"/>
        <v>1781.9103426711763</v>
      </c>
      <c r="G82" s="1">
        <f t="shared" si="20"/>
        <v>1802.2569407064802</v>
      </c>
      <c r="H82" s="1">
        <f t="shared" si="21"/>
        <v>1.167219912345509</v>
      </c>
      <c r="I82" s="1">
        <f t="shared" si="22"/>
        <v>-1.2733207636728707</v>
      </c>
      <c r="J82" s="1">
        <f t="shared" si="23"/>
        <v>2</v>
      </c>
      <c r="K82" s="1">
        <v>-0.796946</v>
      </c>
    </row>
    <row r="83" spans="1:11" ht="12.75">
      <c r="A83" s="1">
        <v>77</v>
      </c>
      <c r="B83" s="8">
        <v>120.54</v>
      </c>
      <c r="C83" s="1">
        <f ca="1" t="shared" si="16"/>
        <v>0.5895787113859114</v>
      </c>
      <c r="D83" s="10">
        <f t="shared" si="17"/>
        <v>119.64716012809835</v>
      </c>
      <c r="E83" s="1">
        <f t="shared" si="18"/>
        <v>0.7579003853324786</v>
      </c>
      <c r="F83" s="1">
        <f t="shared" si="19"/>
        <v>1960.69095564968</v>
      </c>
      <c r="G83" s="1">
        <f t="shared" si="20"/>
        <v>-1981.8930560657425</v>
      </c>
      <c r="H83" s="1">
        <f t="shared" si="21"/>
        <v>0.005968755213156984</v>
      </c>
      <c r="I83" s="1">
        <f t="shared" si="22"/>
        <v>1.8628994750587822</v>
      </c>
      <c r="J83" s="1">
        <f t="shared" si="23"/>
        <v>2</v>
      </c>
      <c r="K83" s="1">
        <v>-0.0320658</v>
      </c>
    </row>
    <row r="84" spans="1:11" ht="12.75">
      <c r="A84" s="1">
        <v>78</v>
      </c>
      <c r="B84" s="8">
        <v>120.2</v>
      </c>
      <c r="C84" s="1">
        <f ca="1" t="shared" si="16"/>
        <v>-0.17012947896364494</v>
      </c>
      <c r="D84" s="10">
        <f t="shared" si="17"/>
        <v>119.4770306491347</v>
      </c>
      <c r="E84" s="1">
        <f t="shared" si="18"/>
        <v>0.20882071370259436</v>
      </c>
      <c r="F84" s="1">
        <f t="shared" si="19"/>
        <v>2156.5899217356846</v>
      </c>
      <c r="G84" s="1">
        <f t="shared" si="20"/>
        <v>2179.9122321933532</v>
      </c>
      <c r="H84" s="1">
        <f t="shared" si="21"/>
        <v>-0.17311385657022343</v>
      </c>
      <c r="I84" s="1">
        <f t="shared" si="22"/>
        <v>-2.033028954022427</v>
      </c>
      <c r="J84" s="1">
        <f t="shared" si="23"/>
        <v>2</v>
      </c>
      <c r="K84" s="1">
        <v>0.379498</v>
      </c>
    </row>
    <row r="85" spans="1:11" ht="12.75">
      <c r="A85" s="1">
        <v>79</v>
      </c>
      <c r="C85" s="1">
        <f ca="1" t="shared" si="16"/>
        <v>0.7357330980430561</v>
      </c>
      <c r="D85" s="10">
        <f t="shared" si="17"/>
        <v>120.21276374717776</v>
      </c>
      <c r="E85" s="1">
        <f t="shared" si="18"/>
        <v>0.8401434548943533</v>
      </c>
      <c r="F85" s="1">
        <f t="shared" si="19"/>
        <v>2372.984647007296</v>
      </c>
      <c r="G85" s="1">
        <f t="shared" si="20"/>
        <v>-2397.1677223146457</v>
      </c>
      <c r="H85" s="1">
        <f t="shared" si="21"/>
        <v>0.8222900263281678</v>
      </c>
      <c r="I85" s="1">
        <f t="shared" si="22"/>
        <v>2.768762052065483</v>
      </c>
      <c r="J85" s="1">
        <f t="shared" si="23"/>
        <v>2</v>
      </c>
      <c r="K85" s="1">
        <v>-0.221417</v>
      </c>
    </row>
    <row r="86" spans="1:11" ht="12.75">
      <c r="A86" s="1">
        <v>80</v>
      </c>
      <c r="C86" s="1">
        <f ca="1" t="shared" si="16"/>
        <v>-0.7878981191461207</v>
      </c>
      <c r="D86" s="10">
        <f t="shared" si="17"/>
        <v>119.42486562803164</v>
      </c>
      <c r="E86" s="1">
        <f t="shared" si="18"/>
        <v>-0.3678263916989441</v>
      </c>
      <c r="F86" s="1">
        <f t="shared" si="19"/>
        <v>2609.49521358888</v>
      </c>
      <c r="G86" s="1">
        <f t="shared" si="20"/>
        <v>2636.0965964269644</v>
      </c>
      <c r="H86" s="1">
        <f t="shared" si="21"/>
        <v>-1.1990431323102047</v>
      </c>
      <c r="I86" s="1">
        <f t="shared" si="22"/>
        <v>-3.556660171211604</v>
      </c>
      <c r="J86" s="1">
        <f t="shared" si="23"/>
        <v>2</v>
      </c>
      <c r="K86" s="1">
        <v>0.0793215</v>
      </c>
    </row>
    <row r="87" spans="1:11" ht="12.75">
      <c r="A87" s="1">
        <v>81</v>
      </c>
      <c r="C87" s="1">
        <f ca="1" t="shared" si="16"/>
        <v>-0.37008213405351853</v>
      </c>
      <c r="D87" s="10">
        <f t="shared" si="17"/>
        <v>119.05478349397812</v>
      </c>
      <c r="E87" s="1">
        <f t="shared" si="18"/>
        <v>-0.5539953299029906</v>
      </c>
      <c r="F87" s="1">
        <f t="shared" si="19"/>
        <v>2870.0746528137147</v>
      </c>
      <c r="G87" s="1">
        <f t="shared" si="20"/>
        <v>-2900.076338203715</v>
      </c>
      <c r="H87" s="1">
        <f t="shared" si="21"/>
        <v>0.2294394321015838</v>
      </c>
      <c r="I87" s="1">
        <f t="shared" si="22"/>
        <v>3.1865780371580854</v>
      </c>
      <c r="J87" s="1">
        <f t="shared" si="23"/>
        <v>2</v>
      </c>
      <c r="K87" s="1">
        <v>-0.227956</v>
      </c>
    </row>
    <row r="88" spans="1:11" ht="12.75">
      <c r="A88" s="1">
        <v>82</v>
      </c>
      <c r="C88" s="1">
        <f ca="1" t="shared" si="16"/>
        <v>-0.9992925396054488</v>
      </c>
      <c r="D88" s="10">
        <f t="shared" si="17"/>
        <v>118.05549095437267</v>
      </c>
      <c r="E88" s="1">
        <f t="shared" si="18"/>
        <v>-1.2762902045569442</v>
      </c>
      <c r="F88" s="1">
        <f t="shared" si="19"/>
        <v>3156.082825555481</v>
      </c>
      <c r="G88" s="1">
        <f t="shared" si="20"/>
        <v>3189.084679484481</v>
      </c>
      <c r="H88" s="1">
        <f t="shared" si="21"/>
        <v>-1.1140122556562408</v>
      </c>
      <c r="I88" s="1">
        <f t="shared" si="22"/>
        <v>-4.185870576763534</v>
      </c>
      <c r="J88" s="1">
        <f t="shared" si="23"/>
        <v>2</v>
      </c>
      <c r="K88" s="1">
        <v>0.742316</v>
      </c>
    </row>
    <row r="89" spans="1:11" ht="12.75">
      <c r="A89" s="1">
        <v>83</v>
      </c>
      <c r="B89" s="7"/>
      <c r="C89" s="1">
        <f ca="1" t="shared" si="16"/>
        <v>-0.4746854651166359</v>
      </c>
      <c r="D89" s="10">
        <f t="shared" si="17"/>
        <v>117.58080548925604</v>
      </c>
      <c r="E89" s="1">
        <f t="shared" si="18"/>
        <v>-1.112830567395108</v>
      </c>
      <c r="F89" s="1">
        <f t="shared" si="19"/>
        <v>3471.216422645913</v>
      </c>
      <c r="G89" s="1">
        <f t="shared" si="20"/>
        <v>-3508.4678328980463</v>
      </c>
      <c r="H89" s="1">
        <f t="shared" si="21"/>
        <v>0.08232066271148453</v>
      </c>
      <c r="I89" s="1">
        <f t="shared" si="22"/>
        <v>3.7111851116468983</v>
      </c>
      <c r="J89" s="1">
        <f t="shared" si="23"/>
        <v>2</v>
      </c>
      <c r="K89" s="1">
        <v>0.853017</v>
      </c>
    </row>
    <row r="90" spans="1:11" ht="12.75">
      <c r="A90" s="1">
        <v>84</v>
      </c>
      <c r="B90" s="7"/>
      <c r="C90" s="1">
        <f ca="1" t="shared" si="16"/>
        <v>-0.3086069104811031</v>
      </c>
      <c r="D90" s="10">
        <f t="shared" si="17"/>
        <v>117.27219857877493</v>
      </c>
      <c r="E90" s="1">
        <f t="shared" si="18"/>
        <v>-0.8650221941786571</v>
      </c>
      <c r="F90" s="1">
        <f t="shared" si="19"/>
        <v>3818.0294580000236</v>
      </c>
      <c r="G90" s="1">
        <f t="shared" si="20"/>
        <v>3859.00600927737</v>
      </c>
      <c r="H90" s="1">
        <f t="shared" si="21"/>
        <v>-0.3497672418368454</v>
      </c>
      <c r="I90" s="1">
        <f t="shared" si="22"/>
        <v>-4.0197920221280015</v>
      </c>
      <c r="J90" s="1">
        <f t="shared" si="23"/>
        <v>2</v>
      </c>
      <c r="K90" s="1">
        <v>-0.646697</v>
      </c>
    </row>
    <row r="91" spans="1:11" ht="12.75">
      <c r="A91" s="1">
        <v>85</v>
      </c>
      <c r="C91" s="1">
        <f ca="1" t="shared" si="16"/>
        <v>0.748878165086353</v>
      </c>
      <c r="D91" s="10">
        <f t="shared" si="17"/>
        <v>118.02107674386129</v>
      </c>
      <c r="E91" s="1">
        <f t="shared" si="18"/>
        <v>0.3163670679970244</v>
      </c>
      <c r="F91" s="1">
        <f t="shared" si="19"/>
        <v>4200.581281965113</v>
      </c>
      <c r="G91" s="1">
        <f t="shared" si="20"/>
        <v>-4244.157732040021</v>
      </c>
      <c r="H91" s="1">
        <f t="shared" si="21"/>
        <v>0.9237617860047757</v>
      </c>
      <c r="I91" s="1">
        <f t="shared" si="22"/>
        <v>4.768670187214354</v>
      </c>
      <c r="J91" s="1">
        <f t="shared" si="23"/>
        <v>2</v>
      </c>
      <c r="K91" s="1">
        <v>-0.147741</v>
      </c>
    </row>
    <row r="92" spans="1:11" ht="12.75">
      <c r="A92" s="1">
        <v>86</v>
      </c>
      <c r="C92" s="1">
        <f ca="1" t="shared" si="16"/>
        <v>0.30980531307250203</v>
      </c>
      <c r="D92" s="10">
        <f t="shared" si="17"/>
        <v>118.33088205693379</v>
      </c>
      <c r="E92" s="1">
        <f t="shared" si="18"/>
        <v>0.46798884707101424</v>
      </c>
      <c r="F92" s="1">
        <f t="shared" si="19"/>
        <v>4620.949215474697</v>
      </c>
      <c r="G92" s="1">
        <f t="shared" si="20"/>
        <v>4668.883310557096</v>
      </c>
      <c r="H92" s="1">
        <f t="shared" si="21"/>
        <v>-0.1520755799298858</v>
      </c>
      <c r="I92" s="1">
        <f t="shared" si="22"/>
        <v>-4.458864874141852</v>
      </c>
      <c r="J92" s="1">
        <f t="shared" si="23"/>
        <v>2</v>
      </c>
      <c r="K92" s="1">
        <v>-0.447673</v>
      </c>
    </row>
    <row r="93" spans="1:11" ht="12.75">
      <c r="A93" s="1">
        <v>87</v>
      </c>
      <c r="C93" s="1">
        <f ca="1" t="shared" si="16"/>
        <v>0.17532568504248047</v>
      </c>
      <c r="D93" s="10">
        <f t="shared" si="17"/>
        <v>118.50620774197627</v>
      </c>
      <c r="E93" s="1">
        <f t="shared" si="18"/>
        <v>0.4093201085779876</v>
      </c>
      <c r="F93" s="1">
        <f t="shared" si="19"/>
        <v>5083.2194627072095</v>
      </c>
      <c r="G93" s="1">
        <f t="shared" si="20"/>
        <v>-5135.5963159277635</v>
      </c>
      <c r="H93" s="1">
        <f t="shared" si="21"/>
        <v>0.2513634750074234</v>
      </c>
      <c r="I93" s="1">
        <f t="shared" si="22"/>
        <v>4.634190559184333</v>
      </c>
      <c r="J93" s="1">
        <f t="shared" si="23"/>
        <v>2</v>
      </c>
      <c r="K93" s="1">
        <v>0.575466</v>
      </c>
    </row>
    <row r="94" spans="1:11" ht="12.75">
      <c r="A94" s="1">
        <v>88</v>
      </c>
      <c r="C94" s="1">
        <f ca="1" t="shared" si="16"/>
        <v>-0.5491011977992457</v>
      </c>
      <c r="D94" s="10">
        <f t="shared" si="17"/>
        <v>117.95710654417702</v>
      </c>
      <c r="E94" s="1">
        <f t="shared" si="18"/>
        <v>-0.3444411435102519</v>
      </c>
      <c r="F94" s="1">
        <f t="shared" si="19"/>
        <v>5590.992307780131</v>
      </c>
      <c r="G94" s="1">
        <f t="shared" si="20"/>
        <v>5648.606846322741</v>
      </c>
      <c r="H94" s="1">
        <f t="shared" si="21"/>
        <v>-0.6747829353029574</v>
      </c>
      <c r="I94" s="1">
        <f t="shared" si="22"/>
        <v>-5.183291756983579</v>
      </c>
      <c r="J94" s="1">
        <f t="shared" si="23"/>
        <v>2</v>
      </c>
      <c r="K94" s="1">
        <v>0.0136936</v>
      </c>
    </row>
    <row r="95" spans="1:11" ht="12.75">
      <c r="A95" s="1">
        <v>89</v>
      </c>
      <c r="C95" s="1">
        <f ca="1" t="shared" si="16"/>
        <v>0.8544824136079114</v>
      </c>
      <c r="D95" s="10">
        <f t="shared" si="17"/>
        <v>118.81158895778493</v>
      </c>
      <c r="E95" s="1">
        <f t="shared" si="18"/>
        <v>0.6822618418527855</v>
      </c>
      <c r="F95" s="1">
        <f t="shared" si="19"/>
        <v>6150.946020971753</v>
      </c>
      <c r="G95" s="1">
        <f t="shared" si="20"/>
        <v>-6212.613048541408</v>
      </c>
      <c r="H95" s="1">
        <f t="shared" si="21"/>
        <v>1.19187388125939</v>
      </c>
      <c r="I95" s="1">
        <f t="shared" si="22"/>
        <v>6.03777417059149</v>
      </c>
      <c r="J95" s="1">
        <f t="shared" si="23"/>
        <v>2</v>
      </c>
      <c r="K95" s="1">
        <v>-0.392058</v>
      </c>
    </row>
    <row r="96" spans="1:11" ht="12.75">
      <c r="A96" s="1">
        <v>90</v>
      </c>
      <c r="C96" s="1">
        <f ca="1" t="shared" si="16"/>
        <v>-0.5508699567017175</v>
      </c>
      <c r="D96" s="10">
        <f t="shared" si="17"/>
        <v>118.26071900108322</v>
      </c>
      <c r="E96" s="1">
        <f t="shared" si="18"/>
        <v>-0.2097390357753247</v>
      </c>
      <c r="F96" s="1">
        <f t="shared" si="19"/>
        <v>6765.489753112227</v>
      </c>
      <c r="G96" s="1">
        <f t="shared" si="20"/>
        <v>6833.323483438848</v>
      </c>
      <c r="H96" s="1">
        <f t="shared" si="21"/>
        <v>-1.1468068973314125</v>
      </c>
      <c r="I96" s="1">
        <f t="shared" si="22"/>
        <v>-6.5886441272932075</v>
      </c>
      <c r="J96" s="1">
        <f t="shared" si="23"/>
        <v>2</v>
      </c>
      <c r="K96" s="1">
        <v>0.731117</v>
      </c>
    </row>
    <row r="97" spans="1:11" ht="12.75">
      <c r="A97" s="1">
        <v>91</v>
      </c>
      <c r="C97" s="1">
        <f ca="1" t="shared" si="16"/>
        <v>-0.5164987675671</v>
      </c>
      <c r="D97" s="10">
        <f t="shared" si="17"/>
        <v>117.74422023351612</v>
      </c>
      <c r="E97" s="1">
        <f t="shared" si="18"/>
        <v>-0.6213682854547624</v>
      </c>
      <c r="F97" s="1">
        <f t="shared" si="19"/>
        <v>7441.522229655883</v>
      </c>
      <c r="G97" s="1">
        <f t="shared" si="20"/>
        <v>-7517.1723305503</v>
      </c>
      <c r="H97" s="1">
        <f t="shared" si="21"/>
        <v>0.05690468109860625</v>
      </c>
      <c r="I97" s="1">
        <f t="shared" si="22"/>
        <v>6.0721453597261075</v>
      </c>
      <c r="J97" s="1">
        <f t="shared" si="23"/>
        <v>2</v>
      </c>
      <c r="K97" s="1">
        <v>0.284045</v>
      </c>
    </row>
    <row r="98" spans="1:11" ht="12.75">
      <c r="A98" s="1">
        <v>92</v>
      </c>
      <c r="C98" s="1">
        <f ca="1" t="shared" si="16"/>
        <v>-0.9570502764890989</v>
      </c>
      <c r="D98" s="10">
        <f t="shared" si="17"/>
        <v>116.78716995702702</v>
      </c>
      <c r="E98" s="1">
        <f t="shared" si="18"/>
        <v>-1.2677344192164801</v>
      </c>
      <c r="F98" s="1">
        <f t="shared" si="19"/>
        <v>8184.717402344983</v>
      </c>
      <c r="G98" s="1">
        <f t="shared" si="20"/>
        <v>8267.932513328842</v>
      </c>
      <c r="H98" s="1">
        <f t="shared" si="21"/>
        <v>-0.985502617038402</v>
      </c>
      <c r="I98" s="1">
        <f t="shared" si="22"/>
        <v>-7.029195636215206</v>
      </c>
      <c r="J98" s="1">
        <f t="shared" si="23"/>
        <v>2</v>
      </c>
      <c r="K98" s="1">
        <v>0.133593</v>
      </c>
    </row>
    <row r="99" spans="1:11" ht="12.75">
      <c r="A99" s="1">
        <v>93</v>
      </c>
      <c r="C99" s="1">
        <f ca="1" t="shared" si="16"/>
        <v>0.3865806005560444</v>
      </c>
      <c r="D99" s="10">
        <f t="shared" si="17"/>
        <v>117.17375055758306</v>
      </c>
      <c r="E99" s="1">
        <f t="shared" si="18"/>
        <v>-0.24728660905219568</v>
      </c>
      <c r="F99" s="1">
        <f t="shared" si="19"/>
        <v>9003.575723180038</v>
      </c>
      <c r="G99" s="1">
        <f t="shared" si="20"/>
        <v>-9094.339184061171</v>
      </c>
      <c r="H99" s="1">
        <f t="shared" si="21"/>
        <v>0.8793319090752454</v>
      </c>
      <c r="I99" s="1">
        <f t="shared" si="22"/>
        <v>7.415776236771251</v>
      </c>
      <c r="J99" s="1">
        <f t="shared" si="23"/>
        <v>2</v>
      </c>
      <c r="K99" s="1">
        <v>-0.415885</v>
      </c>
    </row>
    <row r="100" spans="1:11" ht="12.75">
      <c r="A100" s="1">
        <v>94</v>
      </c>
      <c r="C100" s="1">
        <f ca="1" t="shared" si="16"/>
        <v>0.18542406091182784</v>
      </c>
      <c r="D100" s="10">
        <f t="shared" si="17"/>
        <v>117.35917461849489</v>
      </c>
      <c r="E100" s="1">
        <f t="shared" si="18"/>
        <v>0.061780756385729996</v>
      </c>
      <c r="F100" s="1">
        <f t="shared" si="19"/>
        <v>9904.118719558954</v>
      </c>
      <c r="G100" s="1">
        <f t="shared" si="20"/>
        <v>10003.9585265282</v>
      </c>
      <c r="H100" s="1">
        <f t="shared" si="21"/>
        <v>-0.25424189362579486</v>
      </c>
      <c r="I100" s="1">
        <f t="shared" si="22"/>
        <v>-7.230352175859423</v>
      </c>
      <c r="J100" s="1">
        <f t="shared" si="23"/>
        <v>2</v>
      </c>
      <c r="K100" s="1">
        <v>0.886449</v>
      </c>
    </row>
    <row r="101" spans="1:11" ht="12.75">
      <c r="A101" s="1">
        <v>95</v>
      </c>
      <c r="C101" s="1">
        <f ca="1" t="shared" si="16"/>
        <v>0.6270482150612224</v>
      </c>
      <c r="D101" s="10">
        <f t="shared" si="17"/>
        <v>117.98622283355611</v>
      </c>
      <c r="E101" s="1">
        <f t="shared" si="18"/>
        <v>0.6579385932540874</v>
      </c>
      <c r="F101" s="1">
        <f t="shared" si="19"/>
        <v>10895.15763972991</v>
      </c>
      <c r="G101" s="1">
        <f t="shared" si="20"/>
        <v>-11003.72733096596</v>
      </c>
      <c r="H101" s="1">
        <f t="shared" si="21"/>
        <v>0.7541691618741199</v>
      </c>
      <c r="I101" s="1">
        <f t="shared" si="22"/>
        <v>7.857400390920645</v>
      </c>
      <c r="J101" s="1">
        <f t="shared" si="23"/>
        <v>2</v>
      </c>
      <c r="K101" s="1">
        <v>0.354229</v>
      </c>
    </row>
    <row r="102" spans="1:11" ht="12.75">
      <c r="A102" s="1">
        <v>96</v>
      </c>
      <c r="C102" s="1">
        <f ca="1" t="shared" si="16"/>
        <v>-0.18213388373442285</v>
      </c>
      <c r="D102" s="10">
        <f t="shared" si="17"/>
        <v>117.80408894982169</v>
      </c>
      <c r="E102" s="1">
        <f t="shared" si="18"/>
        <v>0.14683541289262086</v>
      </c>
      <c r="F102" s="1">
        <f t="shared" si="19"/>
        <v>11984.491269819167</v>
      </c>
      <c r="G102" s="1">
        <f t="shared" si="20"/>
        <v>12103.917930178823</v>
      </c>
      <c r="H102" s="1">
        <f t="shared" si="21"/>
        <v>-0.5592184646714828</v>
      </c>
      <c r="I102" s="1">
        <f t="shared" si="22"/>
        <v>-8.039534274655068</v>
      </c>
      <c r="J102" s="1">
        <f t="shared" si="23"/>
        <v>2</v>
      </c>
      <c r="K102" s="1">
        <v>0.862024</v>
      </c>
    </row>
    <row r="103" spans="1:11" ht="12.75">
      <c r="A103" s="1">
        <v>97</v>
      </c>
      <c r="C103" s="1">
        <f ca="1" t="shared" si="16"/>
        <v>0.8404738442332018</v>
      </c>
      <c r="D103" s="10">
        <f>$D$5*D102+C103</f>
        <v>118.64456279405489</v>
      </c>
      <c r="E103" s="1">
        <f t="shared" si="18"/>
        <v>0.9138915506795122</v>
      </c>
      <c r="F103" s="1">
        <f t="shared" si="19"/>
        <v>13183.780870645318</v>
      </c>
      <c r="G103" s="1">
        <f t="shared" si="20"/>
        <v>-13313.469249352473</v>
      </c>
      <c r="H103" s="1">
        <f t="shared" si="21"/>
        <v>1.1200830765689433</v>
      </c>
      <c r="I103" s="1">
        <f t="shared" si="22"/>
        <v>8.88000811888827</v>
      </c>
      <c r="J103" s="1">
        <f t="shared" si="23"/>
        <v>2</v>
      </c>
      <c r="K103" s="1">
        <v>-0.300964</v>
      </c>
    </row>
    <row r="104" spans="1:11" ht="12.75">
      <c r="A104" s="1">
        <v>98</v>
      </c>
      <c r="C104" s="1">
        <f ca="1" t="shared" si="16"/>
        <v>-0.1290297857249243</v>
      </c>
      <c r="D104" s="10">
        <f>$D$5*D103+C104</f>
        <v>118.51553300832997</v>
      </c>
      <c r="E104" s="1">
        <f t="shared" si="18"/>
        <v>0.3279159896148318</v>
      </c>
      <c r="F104" s="1">
        <f t="shared" si="19"/>
        <v>14502.029927924126</v>
      </c>
      <c r="G104" s="1">
        <f t="shared" si="20"/>
        <v>14644.687144501997</v>
      </c>
      <c r="H104" s="1">
        <f t="shared" si="21"/>
        <v>-0.689071324009396</v>
      </c>
      <c r="I104" s="1">
        <f t="shared" si="22"/>
        <v>-9.009037904613194</v>
      </c>
      <c r="J104" s="1">
        <f t="shared" si="23"/>
        <v>2</v>
      </c>
      <c r="K104" s="1">
        <v>0.476535</v>
      </c>
    </row>
    <row r="105" spans="1:11" ht="13.5">
      <c r="A105" s="1">
        <v>99</v>
      </c>
      <c r="C105" s="1">
        <f ca="1" t="shared" si="16"/>
        <v>0.37582039551853086</v>
      </c>
      <c r="D105" s="10">
        <f>$D$5*D104+C105</f>
        <v>118.8913534038485</v>
      </c>
      <c r="E105" s="1">
        <f t="shared" si="18"/>
        <v>0.5397783903259468</v>
      </c>
      <c r="F105" s="1">
        <f t="shared" si="19"/>
        <v>15952.608741112059</v>
      </c>
      <c r="G105" s="1">
        <f t="shared" si="20"/>
        <v>-16108.780038556679</v>
      </c>
      <c r="H105" s="1">
        <f t="shared" si="21"/>
        <v>0.7203560575232288</v>
      </c>
      <c r="I105" s="1">
        <f t="shared" si="22"/>
        <v>9.384858300131725</v>
      </c>
      <c r="J105" s="1">
        <f t="shared" si="23"/>
        <v>2</v>
      </c>
      <c r="K105" s="1">
        <v>0.303944</v>
      </c>
    </row>
    <row r="106" spans="1:11" ht="13.5">
      <c r="A106" s="1">
        <v>100</v>
      </c>
      <c r="C106" s="1">
        <f ca="1" t="shared" si="16"/>
        <v>0.5094503874915972</v>
      </c>
      <c r="D106" s="10">
        <f>$D$5*D105+C106</f>
        <v>119.4008037913401</v>
      </c>
      <c r="E106" s="1">
        <f t="shared" si="18"/>
        <v>0.7793395826545706</v>
      </c>
      <c r="F106" s="1">
        <f t="shared" si="19"/>
        <v>17548.37906561076</v>
      </c>
      <c r="G106" s="1">
        <f t="shared" si="20"/>
        <v>17720.16749279984</v>
      </c>
      <c r="H106" s="1">
        <f t="shared" si="21"/>
        <v>0.1492723587299828</v>
      </c>
      <c r="I106" s="1">
        <f t="shared" si="22"/>
        <v>-8.875407912640128</v>
      </c>
      <c r="J106" s="1">
        <f t="shared" si="23"/>
        <v>2</v>
      </c>
      <c r="K106" s="1">
        <v>0.232312</v>
      </c>
    </row>
    <row r="107" spans="1:11" ht="13.5">
      <c r="A107" s="4" t="s">
        <v>14</v>
      </c>
      <c r="C107" s="1">
        <f aca="true" t="shared" si="24" ref="C107:K107">AVERAGE(C7:C106)</f>
        <v>0.005562302117494937</v>
      </c>
      <c r="D107" s="1">
        <f t="shared" si="24"/>
        <v>119.38592865666031</v>
      </c>
      <c r="E107" s="1">
        <f t="shared" si="24"/>
        <v>0.01333120840844416</v>
      </c>
      <c r="F107" s="1">
        <f t="shared" si="24"/>
        <v>1930.1560741960068</v>
      </c>
      <c r="G107" s="1">
        <f t="shared" si="24"/>
        <v>92.81733558234082</v>
      </c>
      <c r="H107" s="1">
        <f t="shared" si="24"/>
        <v>0.0008724426074298918</v>
      </c>
      <c r="I107" s="1">
        <f t="shared" si="24"/>
        <v>-0.04659588850445317</v>
      </c>
      <c r="J107" s="1">
        <f t="shared" si="24"/>
        <v>1.99</v>
      </c>
      <c r="K107" s="1">
        <f t="shared" si="24"/>
        <v>0.052345632199999985</v>
      </c>
    </row>
    <row r="108" spans="1:11" ht="13.5">
      <c r="A108" s="4" t="s">
        <v>15</v>
      </c>
      <c r="C108" s="1">
        <f aca="true" t="shared" si="25" ref="C108:J108">VAR(C7:C106)</f>
        <v>0.3234318940880779</v>
      </c>
      <c r="D108" s="1">
        <f t="shared" si="25"/>
        <v>1.7217572581027683</v>
      </c>
      <c r="E108" s="1">
        <f t="shared" si="25"/>
        <v>0.42044890069141905</v>
      </c>
      <c r="F108" s="1">
        <f t="shared" si="25"/>
        <v>14157750.83711293</v>
      </c>
      <c r="G108" s="1">
        <f t="shared" si="25"/>
        <v>18270904.19689738</v>
      </c>
      <c r="H108" s="1">
        <f t="shared" si="25"/>
        <v>0.47053843812979734</v>
      </c>
      <c r="I108" s="1">
        <f t="shared" si="25"/>
        <v>12.405220926717748</v>
      </c>
      <c r="J108" s="1">
        <f t="shared" si="25"/>
        <v>0.0032659932659931663</v>
      </c>
      <c r="K108" s="1">
        <f>VAR(K7:K107)</f>
        <v>0.31304104888687334</v>
      </c>
    </row>
    <row r="117" ht="13.5">
      <c r="B117" s="7"/>
    </row>
    <row r="118" ht="13.5">
      <c r="B118" s="7"/>
    </row>
  </sheetData>
  <printOptions gridLine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dcterms:created xsi:type="dcterms:W3CDTF">2003-04-29T07:10:30Z</dcterms:created>
  <cp:category/>
  <cp:version/>
  <cp:contentType/>
  <cp:contentStatus/>
</cp:coreProperties>
</file>