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080" windowHeight="12820" activeTab="0"/>
  </bookViews>
  <sheets>
    <sheet name="DetemNI" sheetId="1" r:id="rId1"/>
    <sheet name="solver" sheetId="2" r:id="rId2"/>
  </sheets>
  <definedNames>
    <definedName name="solver_adj" localSheetId="1" hidden="1">'solver'!$B$28:$B$30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'solver'!$B$33</definedName>
    <definedName name="solver_lhs2" localSheetId="1" hidden="1">'solver'!$B$34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'solver'!$B$32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0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<sst xmlns="http://schemas.openxmlformats.org/spreadsheetml/2006/main" count="107" uniqueCount="65">
  <si>
    <t>マクロモデル１</t>
  </si>
  <si>
    <t>国民所得の決定</t>
  </si>
  <si>
    <t>財市場の均衡式</t>
  </si>
  <si>
    <t>Y=</t>
  </si>
  <si>
    <t>C</t>
  </si>
  <si>
    <t>+</t>
  </si>
  <si>
    <t>I</t>
  </si>
  <si>
    <t>（１）</t>
  </si>
  <si>
    <t>消費関数</t>
  </si>
  <si>
    <t>C=</t>
  </si>
  <si>
    <t>*Y</t>
  </si>
  <si>
    <t>（２）</t>
  </si>
  <si>
    <t>投資</t>
  </si>
  <si>
    <t>I=</t>
  </si>
  <si>
    <t>（３）</t>
  </si>
  <si>
    <t>内生変数</t>
  </si>
  <si>
    <t>Y</t>
  </si>
  <si>
    <t>外生変数</t>
  </si>
  <si>
    <t>Co=</t>
  </si>
  <si>
    <t>Io=</t>
  </si>
  <si>
    <t>限界消費性向</t>
  </si>
  <si>
    <t>c=</t>
  </si>
  <si>
    <t>計算された均衡所得（Y）、消費（C）、投資（I）の値</t>
  </si>
  <si>
    <t>図解</t>
  </si>
  <si>
    <t>C+I</t>
  </si>
  <si>
    <t>需要と供給の一致</t>
  </si>
  <si>
    <t>モデル</t>
  </si>
  <si>
    <t>外生変数（以下の枠に数値を入力）</t>
  </si>
  <si>
    <t>内生変数　Y</t>
  </si>
  <si>
    <t>&lt;- 変化させるセル</t>
  </si>
  <si>
    <t>均衡式　Y-(C+I)</t>
  </si>
  <si>
    <t>&lt;- 数式入力セル</t>
  </si>
  <si>
    <t>均衡所得（B14）に対応する消費（C）、投資（I）の値</t>
  </si>
  <si>
    <t>連立方程式とみなして，ソルバーで解く方法</t>
  </si>
  <si>
    <t xml:space="preserve">Y - (C + I) = </t>
  </si>
  <si>
    <t xml:space="preserve">C - </t>
  </si>
  <si>
    <t>I -</t>
  </si>
  <si>
    <t>=</t>
  </si>
  <si>
    <t>目的セル</t>
  </si>
  <si>
    <t>制約条件1</t>
  </si>
  <si>
    <t>制約条件2</t>
  </si>
  <si>
    <t>&lt;-   C - c*Y - Co = 0の左辺の式を設定</t>
  </si>
  <si>
    <t>&lt;-   I - Io = 0の左辺の式を設定</t>
  </si>
  <si>
    <t>&lt;-   Y - (C +I)=0 の左辺の式を設定</t>
  </si>
  <si>
    <t>セルの位置</t>
  </si>
  <si>
    <t>入力する内容</t>
  </si>
  <si>
    <t>B15</t>
  </si>
  <si>
    <t>B18</t>
  </si>
  <si>
    <t>B19</t>
  </si>
  <si>
    <t>C24</t>
  </si>
  <si>
    <t>C25</t>
  </si>
  <si>
    <t>B32</t>
  </si>
  <si>
    <t>B33</t>
  </si>
  <si>
    <t>B34</t>
  </si>
  <si>
    <t>"=B14-((C5+E5*B14)+C6)</t>
  </si>
  <si>
    <t>"=C5+E5*B14</t>
  </si>
  <si>
    <t>"=C16</t>
  </si>
  <si>
    <t>"=B12</t>
  </si>
  <si>
    <t>"=B28-(B29+B30)</t>
  </si>
  <si>
    <t>"=B10</t>
  </si>
  <si>
    <t>"=B29-E5*B28-B9</t>
  </si>
  <si>
    <t>"=B30-B10</t>
  </si>
  <si>
    <t>*Y =</t>
  </si>
  <si>
    <t>マクロモデル１をソルバー（ゴールシーク）で解く</t>
  </si>
  <si>
    <t>copyright 2003 Sasayama Shigeru, Kumamoto Gakuen University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</si>
</sst>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細明朝体"/>
      <family val="0"/>
    </font>
    <font>
      <sz val="10"/>
      <color indexed="8"/>
      <name val="細明朝体"/>
      <family val="0"/>
    </font>
    <font>
      <sz val="12"/>
      <name val="Osaka"/>
      <family val="0"/>
    </font>
    <font>
      <sz val="6"/>
      <name val="Osaka"/>
      <family val="3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1" fontId="6" fillId="0" borderId="11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1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quotePrefix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NumberFormat="1" applyFont="1" applyFill="1" applyAlignment="1">
      <alignment/>
    </xf>
    <xf numFmtId="1" fontId="6" fillId="3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4325"/>
          <c:w val="0.9282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DetemNI!$C$21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DetemNI!$B$22:$B$43</c:f>
              <c:numCache/>
            </c:numRef>
          </c:cat>
          <c:val>
            <c:numRef>
              <c:f>DetemNI!$C$22:$C$43</c:f>
              <c:numCache/>
            </c:numRef>
          </c:val>
          <c:smooth val="0"/>
        </c:ser>
        <c:ser>
          <c:idx val="1"/>
          <c:order val="1"/>
          <c:tx>
            <c:strRef>
              <c:f>DetemNI!$D$21</c:f>
              <c:strCache>
                <c:ptCount val="1"/>
                <c:pt idx="0">
                  <c:v>C+I</c:v>
                </c:pt>
              </c:strCache>
            </c:strRef>
          </c:tx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DetemNI!$B$22:$B$38</c:f>
              <c:numCache/>
            </c:numRef>
          </c:cat>
          <c:val>
            <c:numRef>
              <c:f>DetemNI!$D$22:$D$43</c:f>
              <c:numCache/>
            </c:numRef>
          </c:val>
          <c:smooth val="0"/>
        </c:ser>
        <c:marker val="1"/>
        <c:axId val="32695128"/>
        <c:axId val="17310809"/>
      </c:lineChart>
      <c:catAx>
        <c:axId val="3269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17310809"/>
        <c:crosses val="autoZero"/>
        <c:auto val="0"/>
        <c:lblOffset val="100"/>
        <c:noMultiLvlLbl val="0"/>
      </c:catAx>
      <c:valAx>
        <c:axId val="17310809"/>
        <c:scaling>
          <c:orientation val="minMax"/>
          <c:max val="21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2695128"/>
        <c:crossesAt val="1"/>
        <c:crossBetween val="midCat"/>
        <c:dispUnits/>
        <c:majorUnit val="3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0.41675</cdr:x>
      <cdr:y>0.01075</cdr:y>
    </cdr:from>
    <cdr:to>
      <cdr:x>0.67675</cdr:x>
      <cdr:y>0.09675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66800" y="19050"/>
          <a:ext cx="666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４５度線図</a:t>
          </a:r>
        </a:p>
      </cdr:txBody>
    </cdr:sp>
  </cdr:relSizeAnchor>
  <cdr:relSizeAnchor xmlns:cdr="http://schemas.openxmlformats.org/drawingml/2006/chartDrawing">
    <cdr:from>
      <cdr:x>0.175</cdr:x>
      <cdr:y>0.0055</cdr:y>
    </cdr:from>
    <cdr:to>
      <cdr:x>0.27375</cdr:x>
      <cdr:y>0.0975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7675" y="952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C,I</a:t>
          </a:r>
        </a:p>
      </cdr:txBody>
    </cdr:sp>
  </cdr:relSizeAnchor>
  <cdr:relSizeAnchor xmlns:cdr="http://schemas.openxmlformats.org/drawingml/2006/chartDrawing">
    <cdr:from>
      <cdr:x>0.94625</cdr:x>
      <cdr:y>0.715</cdr:y>
    </cdr:from>
    <cdr:to>
      <cdr:x>1</cdr:x>
      <cdr:y>0.80875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428875" y="1704975"/>
          <a:ext cx="161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Y</a:t>
          </a:r>
        </a:p>
      </cdr:txBody>
    </cdr:sp>
  </cdr:relSizeAnchor>
  <cdr:relSizeAnchor xmlns:cdr="http://schemas.openxmlformats.org/drawingml/2006/chartDrawing">
    <cdr:from>
      <cdr:x>0.27375</cdr:x>
      <cdr:y>0.4795</cdr:y>
    </cdr:from>
    <cdr:to>
      <cdr:x>0.38975</cdr:x>
      <cdr:y>0.56875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695325" y="1143000"/>
          <a:ext cx="295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C+I</a:t>
          </a:r>
        </a:p>
      </cdr:txBody>
    </cdr:sp>
  </cdr:relSizeAnchor>
  <cdr:relSizeAnchor xmlns:cdr="http://schemas.openxmlformats.org/drawingml/2006/chartDrawing">
    <cdr:from>
      <cdr:x>0.70375</cdr:x>
      <cdr:y>0.33225</cdr:y>
    </cdr:from>
    <cdr:to>
      <cdr:x>0.964</cdr:x>
      <cdr:y>0.41675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1809750" y="790575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交点が均衡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76200</xdr:rowOff>
    </xdr:from>
    <xdr:to>
      <xdr:col>6</xdr:col>
      <xdr:colOff>657225</xdr:colOff>
      <xdr:row>13</xdr:row>
      <xdr:rowOff>76200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0" y="1047750"/>
          <a:ext cx="22574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使い方：
B10 B11 B13 のセルに Co  Io  c  の値を入れると、（１）（２）（３）のモデル式に数値が入り、均衡所得Y を計算する。さらに均衡所得に対応する消費と投資の値も計算する。その結果は B17  C17  D17 に表示される。以下の図解の数値とグラフも対応している。</a:t>
          </a:r>
        </a:p>
      </xdr:txBody>
    </xdr:sp>
    <xdr:clientData/>
  </xdr:twoCellAnchor>
  <xdr:twoCellAnchor>
    <xdr:from>
      <xdr:col>2</xdr:col>
      <xdr:colOff>47625</xdr:colOff>
      <xdr:row>10</xdr:row>
      <xdr:rowOff>133350</xdr:rowOff>
    </xdr:from>
    <xdr:to>
      <xdr:col>2</xdr:col>
      <xdr:colOff>447675</xdr:colOff>
      <xdr:row>10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00175" y="175260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304800</xdr:colOff>
      <xdr:row>20</xdr:row>
      <xdr:rowOff>123825</xdr:rowOff>
    </xdr:from>
    <xdr:to>
      <xdr:col>9</xdr:col>
      <xdr:colOff>361950</xdr:colOff>
      <xdr:row>35</xdr:row>
      <xdr:rowOff>85725</xdr:rowOff>
    </xdr:to>
    <xdr:graphicFrame>
      <xdr:nvGraphicFramePr>
        <xdr:cNvPr id="3" name="Chart 6"/>
        <xdr:cNvGraphicFramePr/>
      </xdr:nvGraphicFramePr>
      <xdr:xfrm>
        <a:off x="3714750" y="3362325"/>
        <a:ext cx="2571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37</xdr:row>
      <xdr:rowOff>0</xdr:rowOff>
    </xdr:from>
    <xdr:to>
      <xdr:col>6</xdr:col>
      <xdr:colOff>57150</xdr:colOff>
      <xdr:row>37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2409825" y="599122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0</xdr:rowOff>
    </xdr:from>
    <xdr:to>
      <xdr:col>11</xdr:col>
      <xdr:colOff>152400</xdr:colOff>
      <xdr:row>25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124450" y="400050"/>
          <a:ext cx="3209925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ゴールシーク（ソルバー）で均衡式を解く
基本方針：
左のモデルで（２），（３）を（１）の均衡式に代入し，
Y - (C + I ) = 0 の方程式とみなして，Yについて解く．
１）変化させるセルは内生変数Yだけ．B14のセル．
２）均衡式は，Y-(C+I) = 0の形にする．
３）B15のセルには，上式の左辺を設定．
=B14-((C5+E5*B14)+C6)
変化させるセルB14（Yの値）を使って記述することがポイント．
ゴールシークの場合：
数式入力セル：B15
目標値：0
変化させるセル：B14
ソルバーの場合：
目的セル：B15
指定値：0
変化させるセル：B14
いずれの場合も，変化させるセルに解答が表示
</a:t>
          </a:r>
        </a:p>
      </xdr:txBody>
    </xdr:sp>
    <xdr:clientData/>
  </xdr:twoCellAnchor>
  <xdr:twoCellAnchor>
    <xdr:from>
      <xdr:col>6</xdr:col>
      <xdr:colOff>609600</xdr:colOff>
      <xdr:row>28</xdr:row>
      <xdr:rowOff>47625</xdr:rowOff>
    </xdr:from>
    <xdr:to>
      <xdr:col>11</xdr:col>
      <xdr:colOff>133350</xdr:colOff>
      <xdr:row>53</xdr:row>
      <xdr:rowOff>85725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781550" y="5648325"/>
          <a:ext cx="3533775" cy="503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ソルバーで連立方程式とみなして解く方法
１）均衡式を目的セル，それ以外を制約条件とみなす．
２）変化させるセルは，連立方程式の変数Y,C,I の３つになる．
３）モデル式は，全部左辺に移項し，右辺は０だけにする．
Y - ( C +I ) = 0
C - c*Y - Co = 0
I - Io = 0
の形に変形するのがポイント．右辺には定数項（0）だけをもってくる．
目的セル，制約条件のセルに式を入力してから，ソルバーを起動する．
４）目的セル：B32
指定値：0
変化させるセル：B28:B30（タイプ入力する）
制約条件の追加を設定する．
制約条件：（制約条件式のセルをクリックして，条件は等号=を選び，右辺の値はすべて0を入力）
B33 = 0
B34 = 0
計算結果は，内生変数欄（変化させるセル）に表示される．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1">
      <selection activeCell="H16" sqref="H16"/>
    </sheetView>
  </sheetViews>
  <sheetFormatPr defaultColWidth="11.00390625" defaultRowHeight="12.75"/>
  <cols>
    <col min="2" max="6" width="6.75390625" style="0" customWidth="1"/>
  </cols>
  <sheetData>
    <row r="1" spans="1:9" ht="12.75">
      <c r="A1" s="1" t="s">
        <v>0</v>
      </c>
      <c r="B1" s="1"/>
      <c r="C1" s="1" t="s">
        <v>1</v>
      </c>
      <c r="D1" s="1"/>
      <c r="E1" s="1"/>
      <c r="F1" s="1"/>
      <c r="I1" s="46" t="s">
        <v>64</v>
      </c>
    </row>
    <row r="2" spans="1:6" ht="12.75">
      <c r="A2" s="1"/>
      <c r="B2" s="1"/>
      <c r="C2" s="1"/>
      <c r="D2" s="1"/>
      <c r="E2" s="1"/>
      <c r="F2" s="1"/>
    </row>
    <row r="3" spans="1:7" ht="12.75">
      <c r="A3" s="1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2"/>
      <c r="G3" s="1" t="s">
        <v>7</v>
      </c>
    </row>
    <row r="4" spans="1:7" ht="12.75">
      <c r="A4" s="1" t="s">
        <v>8</v>
      </c>
      <c r="B4" s="4" t="s">
        <v>9</v>
      </c>
      <c r="C4" s="36">
        <f>B10</f>
        <v>10</v>
      </c>
      <c r="D4" s="5" t="s">
        <v>5</v>
      </c>
      <c r="E4" s="37">
        <f>B13</f>
        <v>0.8</v>
      </c>
      <c r="F4" s="2" t="s">
        <v>10</v>
      </c>
      <c r="G4" s="1" t="s">
        <v>11</v>
      </c>
    </row>
    <row r="5" spans="1:7" ht="12.75">
      <c r="A5" s="1" t="s">
        <v>12</v>
      </c>
      <c r="B5" s="4" t="s">
        <v>13</v>
      </c>
      <c r="C5" s="36">
        <f>B11</f>
        <v>20</v>
      </c>
      <c r="E5" s="2"/>
      <c r="F5" s="2"/>
      <c r="G5" s="1" t="s">
        <v>14</v>
      </c>
    </row>
    <row r="7" spans="1:2" ht="12.75">
      <c r="A7" s="6" t="s">
        <v>15</v>
      </c>
      <c r="B7" s="7"/>
    </row>
    <row r="8" spans="1:2" ht="12.75">
      <c r="A8" s="8" t="s">
        <v>16</v>
      </c>
      <c r="B8" s="7"/>
    </row>
    <row r="9" spans="1:2" ht="12.75">
      <c r="A9" s="6" t="s">
        <v>17</v>
      </c>
      <c r="B9" s="7"/>
    </row>
    <row r="10" spans="1:2" ht="12.75">
      <c r="A10" s="8" t="s">
        <v>18</v>
      </c>
      <c r="B10" s="9">
        <v>10</v>
      </c>
    </row>
    <row r="11" spans="1:2" ht="12.75">
      <c r="A11" s="8" t="s">
        <v>19</v>
      </c>
      <c r="B11" s="10">
        <v>20</v>
      </c>
    </row>
    <row r="12" spans="1:2" ht="12.75">
      <c r="A12" s="6" t="s">
        <v>20</v>
      </c>
      <c r="B12" s="10"/>
    </row>
    <row r="13" spans="1:2" ht="12.75">
      <c r="A13" s="8" t="s">
        <v>21</v>
      </c>
      <c r="B13" s="11">
        <v>0.8</v>
      </c>
    </row>
    <row r="15" ht="12.75">
      <c r="A15" s="1" t="s">
        <v>22</v>
      </c>
    </row>
    <row r="16" spans="2:4" ht="12.75">
      <c r="B16" s="12" t="s">
        <v>16</v>
      </c>
      <c r="C16" s="13" t="s">
        <v>4</v>
      </c>
      <c r="D16" s="14" t="s">
        <v>6</v>
      </c>
    </row>
    <row r="17" spans="2:4" ht="12.75">
      <c r="B17" s="38">
        <f>(C4+C5)/(1-E4)</f>
        <v>150.00000000000003</v>
      </c>
      <c r="C17" s="39">
        <f>C4+E4*B17</f>
        <v>130.00000000000003</v>
      </c>
      <c r="D17" s="40">
        <f>C5</f>
        <v>20</v>
      </c>
    </row>
    <row r="20" ht="12.75">
      <c r="A20" s="15" t="s">
        <v>23</v>
      </c>
    </row>
    <row r="21" spans="2:6" ht="12.75">
      <c r="B21" s="3" t="s">
        <v>16</v>
      </c>
      <c r="C21" s="3" t="s">
        <v>16</v>
      </c>
      <c r="D21" s="3" t="s">
        <v>24</v>
      </c>
      <c r="E21" s="3" t="s">
        <v>4</v>
      </c>
      <c r="F21" s="3" t="s">
        <v>6</v>
      </c>
    </row>
    <row r="22" spans="2:6" ht="12.75">
      <c r="B22">
        <v>0</v>
      </c>
      <c r="C22" s="37">
        <f aca="true" t="shared" si="0" ref="C22:C43">B22</f>
        <v>0</v>
      </c>
      <c r="D22" s="37">
        <f aca="true" t="shared" si="1" ref="D22:D43">E22+F22</f>
        <v>30</v>
      </c>
      <c r="E22" s="37">
        <f aca="true" t="shared" si="2" ref="E22:E43">$C$4+$E$4*B22</f>
        <v>10</v>
      </c>
      <c r="F22" s="37">
        <f aca="true" t="shared" si="3" ref="F22:F43">$C$5</f>
        <v>20</v>
      </c>
    </row>
    <row r="23" spans="2:6" ht="12.75">
      <c r="B23">
        <v>10</v>
      </c>
      <c r="C23">
        <f t="shared" si="0"/>
        <v>10</v>
      </c>
      <c r="D23">
        <f t="shared" si="1"/>
        <v>38</v>
      </c>
      <c r="E23">
        <f t="shared" si="2"/>
        <v>18</v>
      </c>
      <c r="F23">
        <f t="shared" si="3"/>
        <v>20</v>
      </c>
    </row>
    <row r="24" spans="2:6" ht="12.75">
      <c r="B24">
        <v>20</v>
      </c>
      <c r="C24">
        <f t="shared" si="0"/>
        <v>20</v>
      </c>
      <c r="D24">
        <f t="shared" si="1"/>
        <v>46</v>
      </c>
      <c r="E24">
        <f t="shared" si="2"/>
        <v>26</v>
      </c>
      <c r="F24">
        <f t="shared" si="3"/>
        <v>20</v>
      </c>
    </row>
    <row r="25" spans="2:6" ht="12.75">
      <c r="B25">
        <v>30</v>
      </c>
      <c r="C25">
        <f t="shared" si="0"/>
        <v>30</v>
      </c>
      <c r="D25">
        <f t="shared" si="1"/>
        <v>54</v>
      </c>
      <c r="E25">
        <f t="shared" si="2"/>
        <v>34</v>
      </c>
      <c r="F25">
        <f t="shared" si="3"/>
        <v>20</v>
      </c>
    </row>
    <row r="26" spans="2:6" ht="12.75">
      <c r="B26">
        <v>40</v>
      </c>
      <c r="C26">
        <f t="shared" si="0"/>
        <v>40</v>
      </c>
      <c r="D26">
        <f t="shared" si="1"/>
        <v>62</v>
      </c>
      <c r="E26">
        <f t="shared" si="2"/>
        <v>42</v>
      </c>
      <c r="F26">
        <f t="shared" si="3"/>
        <v>20</v>
      </c>
    </row>
    <row r="27" spans="2:6" ht="12.75">
      <c r="B27">
        <v>50</v>
      </c>
      <c r="C27">
        <f t="shared" si="0"/>
        <v>50</v>
      </c>
      <c r="D27">
        <f t="shared" si="1"/>
        <v>70</v>
      </c>
      <c r="E27">
        <f t="shared" si="2"/>
        <v>50</v>
      </c>
      <c r="F27">
        <f t="shared" si="3"/>
        <v>20</v>
      </c>
    </row>
    <row r="28" spans="2:6" ht="12.75">
      <c r="B28">
        <v>60</v>
      </c>
      <c r="C28">
        <f t="shared" si="0"/>
        <v>60</v>
      </c>
      <c r="D28">
        <f t="shared" si="1"/>
        <v>78</v>
      </c>
      <c r="E28">
        <f t="shared" si="2"/>
        <v>58</v>
      </c>
      <c r="F28">
        <f t="shared" si="3"/>
        <v>20</v>
      </c>
    </row>
    <row r="29" spans="2:6" ht="12.75">
      <c r="B29">
        <v>70</v>
      </c>
      <c r="C29">
        <f t="shared" si="0"/>
        <v>70</v>
      </c>
      <c r="D29">
        <f t="shared" si="1"/>
        <v>86</v>
      </c>
      <c r="E29">
        <f t="shared" si="2"/>
        <v>66</v>
      </c>
      <c r="F29">
        <f t="shared" si="3"/>
        <v>20</v>
      </c>
    </row>
    <row r="30" spans="2:6" ht="12.75">
      <c r="B30">
        <v>80</v>
      </c>
      <c r="C30">
        <f t="shared" si="0"/>
        <v>80</v>
      </c>
      <c r="D30">
        <f t="shared" si="1"/>
        <v>94</v>
      </c>
      <c r="E30">
        <f t="shared" si="2"/>
        <v>74</v>
      </c>
      <c r="F30">
        <f t="shared" si="3"/>
        <v>20</v>
      </c>
    </row>
    <row r="31" spans="2:6" ht="12.75">
      <c r="B31">
        <v>90</v>
      </c>
      <c r="C31">
        <f t="shared" si="0"/>
        <v>90</v>
      </c>
      <c r="D31">
        <f t="shared" si="1"/>
        <v>102</v>
      </c>
      <c r="E31">
        <f t="shared" si="2"/>
        <v>82</v>
      </c>
      <c r="F31">
        <f t="shared" si="3"/>
        <v>20</v>
      </c>
    </row>
    <row r="32" spans="2:6" ht="12.75">
      <c r="B32">
        <v>100</v>
      </c>
      <c r="C32">
        <f t="shared" si="0"/>
        <v>100</v>
      </c>
      <c r="D32">
        <f t="shared" si="1"/>
        <v>110</v>
      </c>
      <c r="E32">
        <f t="shared" si="2"/>
        <v>90</v>
      </c>
      <c r="F32">
        <f t="shared" si="3"/>
        <v>20</v>
      </c>
    </row>
    <row r="33" spans="2:6" ht="12.75">
      <c r="B33">
        <v>110</v>
      </c>
      <c r="C33">
        <f t="shared" si="0"/>
        <v>110</v>
      </c>
      <c r="D33">
        <f t="shared" si="1"/>
        <v>118</v>
      </c>
      <c r="E33">
        <f t="shared" si="2"/>
        <v>98</v>
      </c>
      <c r="F33">
        <f t="shared" si="3"/>
        <v>20</v>
      </c>
    </row>
    <row r="34" spans="2:6" ht="12.75">
      <c r="B34">
        <v>120</v>
      </c>
      <c r="C34">
        <f t="shared" si="0"/>
        <v>120</v>
      </c>
      <c r="D34">
        <f t="shared" si="1"/>
        <v>126</v>
      </c>
      <c r="E34">
        <f t="shared" si="2"/>
        <v>106</v>
      </c>
      <c r="F34">
        <f t="shared" si="3"/>
        <v>20</v>
      </c>
    </row>
    <row r="35" spans="2:6" ht="12.75">
      <c r="B35">
        <v>130</v>
      </c>
      <c r="C35">
        <f t="shared" si="0"/>
        <v>130</v>
      </c>
      <c r="D35">
        <f t="shared" si="1"/>
        <v>134</v>
      </c>
      <c r="E35">
        <f t="shared" si="2"/>
        <v>114</v>
      </c>
      <c r="F35">
        <f t="shared" si="3"/>
        <v>20</v>
      </c>
    </row>
    <row r="36" spans="2:6" ht="12.75">
      <c r="B36">
        <v>140</v>
      </c>
      <c r="C36">
        <f t="shared" si="0"/>
        <v>140</v>
      </c>
      <c r="D36">
        <f t="shared" si="1"/>
        <v>142</v>
      </c>
      <c r="E36">
        <f t="shared" si="2"/>
        <v>122</v>
      </c>
      <c r="F36">
        <f t="shared" si="3"/>
        <v>20</v>
      </c>
    </row>
    <row r="37" spans="2:6" ht="12.75">
      <c r="B37">
        <v>150</v>
      </c>
      <c r="C37" s="16">
        <f t="shared" si="0"/>
        <v>150</v>
      </c>
      <c r="D37" s="17">
        <f t="shared" si="1"/>
        <v>150</v>
      </c>
      <c r="E37">
        <f t="shared" si="2"/>
        <v>130</v>
      </c>
      <c r="F37">
        <f t="shared" si="3"/>
        <v>20</v>
      </c>
    </row>
    <row r="38" spans="2:7" ht="12.75">
      <c r="B38">
        <v>160</v>
      </c>
      <c r="C38">
        <f t="shared" si="0"/>
        <v>160</v>
      </c>
      <c r="D38">
        <f t="shared" si="1"/>
        <v>158</v>
      </c>
      <c r="E38">
        <f t="shared" si="2"/>
        <v>138</v>
      </c>
      <c r="F38">
        <f t="shared" si="3"/>
        <v>20</v>
      </c>
      <c r="G38" s="1" t="s">
        <v>25</v>
      </c>
    </row>
    <row r="39" spans="2:6" ht="12.75">
      <c r="B39">
        <v>170</v>
      </c>
      <c r="C39">
        <f t="shared" si="0"/>
        <v>170</v>
      </c>
      <c r="D39">
        <f t="shared" si="1"/>
        <v>166</v>
      </c>
      <c r="E39">
        <f t="shared" si="2"/>
        <v>146</v>
      </c>
      <c r="F39">
        <f t="shared" si="3"/>
        <v>20</v>
      </c>
    </row>
    <row r="40" spans="2:6" ht="12.75">
      <c r="B40">
        <v>180</v>
      </c>
      <c r="C40">
        <f t="shared" si="0"/>
        <v>180</v>
      </c>
      <c r="D40">
        <f t="shared" si="1"/>
        <v>174</v>
      </c>
      <c r="E40">
        <f t="shared" si="2"/>
        <v>154</v>
      </c>
      <c r="F40">
        <f t="shared" si="3"/>
        <v>20</v>
      </c>
    </row>
    <row r="41" spans="2:6" ht="12.75">
      <c r="B41">
        <v>190</v>
      </c>
      <c r="C41">
        <f t="shared" si="0"/>
        <v>190</v>
      </c>
      <c r="D41">
        <f t="shared" si="1"/>
        <v>182</v>
      </c>
      <c r="E41">
        <f t="shared" si="2"/>
        <v>162</v>
      </c>
      <c r="F41">
        <f t="shared" si="3"/>
        <v>20</v>
      </c>
    </row>
    <row r="42" spans="2:6" ht="12.75">
      <c r="B42">
        <v>200</v>
      </c>
      <c r="C42">
        <f t="shared" si="0"/>
        <v>200</v>
      </c>
      <c r="D42">
        <f t="shared" si="1"/>
        <v>190</v>
      </c>
      <c r="E42">
        <f t="shared" si="2"/>
        <v>170</v>
      </c>
      <c r="F42">
        <f t="shared" si="3"/>
        <v>20</v>
      </c>
    </row>
    <row r="43" spans="2:6" ht="12.75">
      <c r="B43">
        <v>210</v>
      </c>
      <c r="C43">
        <f t="shared" si="0"/>
        <v>210</v>
      </c>
      <c r="D43">
        <f t="shared" si="1"/>
        <v>198</v>
      </c>
      <c r="E43">
        <f t="shared" si="2"/>
        <v>178</v>
      </c>
      <c r="F43">
        <f t="shared" si="3"/>
        <v>20</v>
      </c>
    </row>
  </sheetData>
  <printOptions gridLines="1"/>
  <pageMargins left="0.75" right="0.75" top="1" bottom="1" header="0.512" footer="0.512"/>
  <pageSetup orientation="portrait" paperSize="9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F2" sqref="F2"/>
    </sheetView>
  </sheetViews>
  <sheetFormatPr defaultColWidth="11.00390625" defaultRowHeight="12.75"/>
  <cols>
    <col min="1" max="1" width="15.375" style="0" customWidth="1"/>
    <col min="2" max="2" width="9.625" style="0" customWidth="1"/>
    <col min="3" max="3" width="8.125" style="0" customWidth="1"/>
    <col min="4" max="4" width="7.25390625" style="0" customWidth="1"/>
    <col min="5" max="5" width="7.375" style="0" customWidth="1"/>
    <col min="6" max="6" width="7.00390625" style="0" customWidth="1"/>
    <col min="7" max="7" width="8.625" style="0" customWidth="1"/>
  </cols>
  <sheetData>
    <row r="1" spans="1:8" ht="15.75">
      <c r="A1" s="18" t="s">
        <v>63</v>
      </c>
      <c r="B1" s="18"/>
      <c r="C1" s="19"/>
      <c r="D1" s="19"/>
      <c r="E1" s="19"/>
      <c r="F1" s="19"/>
      <c r="G1" s="18"/>
      <c r="H1" s="46" t="s">
        <v>64</v>
      </c>
    </row>
    <row r="2" spans="1:7" ht="15.75">
      <c r="A2" s="19"/>
      <c r="B2" s="18"/>
      <c r="C2" s="18" t="s">
        <v>1</v>
      </c>
      <c r="D2" s="18"/>
      <c r="E2" s="18"/>
      <c r="F2" s="18"/>
      <c r="G2" s="18"/>
    </row>
    <row r="3" spans="1:7" ht="15.75">
      <c r="A3" s="18" t="s">
        <v>26</v>
      </c>
      <c r="B3" s="18"/>
      <c r="C3" s="18"/>
      <c r="D3" s="18"/>
      <c r="E3" s="18"/>
      <c r="F3" s="18"/>
      <c r="G3" s="18"/>
    </row>
    <row r="4" spans="1:7" ht="15.75">
      <c r="A4" s="18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18"/>
      <c r="G4" s="18" t="s">
        <v>7</v>
      </c>
    </row>
    <row r="5" spans="1:7" ht="15.75">
      <c r="A5" s="18" t="s">
        <v>8</v>
      </c>
      <c r="B5" s="20" t="s">
        <v>9</v>
      </c>
      <c r="C5" s="41">
        <f>B9</f>
        <v>10</v>
      </c>
      <c r="D5" s="21" t="s">
        <v>5</v>
      </c>
      <c r="E5" s="41">
        <f>B12</f>
        <v>0.8</v>
      </c>
      <c r="F5" s="18" t="s">
        <v>10</v>
      </c>
      <c r="G5" s="18" t="s">
        <v>11</v>
      </c>
    </row>
    <row r="6" spans="1:7" ht="15.75">
      <c r="A6" s="18" t="s">
        <v>12</v>
      </c>
      <c r="B6" s="20" t="s">
        <v>13</v>
      </c>
      <c r="C6" s="41">
        <f>B10</f>
        <v>20</v>
      </c>
      <c r="D6" s="18"/>
      <c r="E6" s="18"/>
      <c r="F6" s="18"/>
      <c r="G6" s="18" t="s">
        <v>14</v>
      </c>
    </row>
    <row r="7" spans="1:7" ht="15.75">
      <c r="A7" s="19"/>
      <c r="B7" s="19"/>
      <c r="C7" s="19"/>
      <c r="D7" s="19"/>
      <c r="E7" s="19"/>
      <c r="F7" s="19"/>
      <c r="G7" s="19"/>
    </row>
    <row r="8" spans="1:7" ht="15.75">
      <c r="A8" s="18" t="s">
        <v>27</v>
      </c>
      <c r="B8" s="18"/>
      <c r="C8" s="18"/>
      <c r="D8" s="18"/>
      <c r="E8" s="18"/>
      <c r="F8" s="18"/>
      <c r="G8" s="18"/>
    </row>
    <row r="9" spans="1:7" ht="15.75">
      <c r="A9" s="20" t="s">
        <v>18</v>
      </c>
      <c r="B9" s="22">
        <v>10</v>
      </c>
      <c r="C9" s="18"/>
      <c r="D9" s="18"/>
      <c r="E9" s="18"/>
      <c r="F9" s="18"/>
      <c r="G9" s="18"/>
    </row>
    <row r="10" spans="1:7" ht="15.75">
      <c r="A10" s="20" t="s">
        <v>19</v>
      </c>
      <c r="B10" s="23">
        <v>20</v>
      </c>
      <c r="C10" s="18"/>
      <c r="D10" s="18"/>
      <c r="E10" s="18"/>
      <c r="F10" s="18"/>
      <c r="G10" s="18"/>
    </row>
    <row r="11" spans="1:7" ht="15.75">
      <c r="A11" s="18" t="s">
        <v>20</v>
      </c>
      <c r="B11" s="24"/>
      <c r="C11" s="24"/>
      <c r="D11" s="18"/>
      <c r="E11" s="18"/>
      <c r="F11" s="18"/>
      <c r="G11" s="18"/>
    </row>
    <row r="12" spans="1:7" ht="15.75">
      <c r="A12" s="20" t="s">
        <v>21</v>
      </c>
      <c r="B12" s="25">
        <v>0.8</v>
      </c>
      <c r="C12" s="24"/>
      <c r="D12" s="18"/>
      <c r="E12" s="18"/>
      <c r="F12" s="18"/>
      <c r="G12" s="18"/>
    </row>
    <row r="13" spans="1:7" ht="15.75">
      <c r="A13" s="19"/>
      <c r="B13" s="19"/>
      <c r="C13" s="26"/>
      <c r="D13" s="18"/>
      <c r="E13" s="18"/>
      <c r="F13" s="18"/>
      <c r="G13" s="18"/>
    </row>
    <row r="14" spans="1:7" ht="15.75">
      <c r="A14" s="27" t="s">
        <v>28</v>
      </c>
      <c r="B14" s="28"/>
      <c r="C14" s="19" t="s">
        <v>29</v>
      </c>
      <c r="D14" s="19"/>
      <c r="E14" s="19"/>
      <c r="F14" s="19"/>
      <c r="G14" s="19"/>
    </row>
    <row r="15" spans="1:7" ht="15.75">
      <c r="A15" s="27" t="s">
        <v>30</v>
      </c>
      <c r="B15" s="45">
        <f>B14-((C5+E5*B14)+C6)</f>
        <v>-30</v>
      </c>
      <c r="C15" s="19" t="s">
        <v>31</v>
      </c>
      <c r="D15" s="19"/>
      <c r="E15" s="19"/>
      <c r="F15" s="19"/>
      <c r="G15" s="19"/>
    </row>
    <row r="16" spans="1:7" ht="15.75">
      <c r="A16" s="29"/>
      <c r="B16" s="30"/>
      <c r="C16" s="19"/>
      <c r="D16" s="19"/>
      <c r="E16" s="19"/>
      <c r="F16" s="19"/>
      <c r="G16" s="19"/>
    </row>
    <row r="17" spans="1:7" ht="15.75">
      <c r="A17" s="18" t="s">
        <v>32</v>
      </c>
      <c r="B17" s="18"/>
      <c r="C17" s="18"/>
      <c r="D17" s="18"/>
      <c r="E17" s="18"/>
      <c r="F17" s="18"/>
      <c r="G17" s="18"/>
    </row>
    <row r="18" spans="1:7" ht="15.75">
      <c r="A18" s="20" t="s">
        <v>4</v>
      </c>
      <c r="B18" s="42">
        <f>C5+E5*B14</f>
        <v>10</v>
      </c>
      <c r="C18" s="19"/>
      <c r="D18" s="19"/>
      <c r="E18" s="26"/>
      <c r="F18" s="18"/>
      <c r="G18" s="18"/>
    </row>
    <row r="19" spans="1:7" ht="15.75">
      <c r="A19" s="20" t="s">
        <v>6</v>
      </c>
      <c r="B19" s="42">
        <f>C6</f>
        <v>20</v>
      </c>
      <c r="C19" s="19"/>
      <c r="D19" s="19"/>
      <c r="E19" s="26"/>
      <c r="F19" s="18"/>
      <c r="G19" s="19"/>
    </row>
    <row r="20" spans="1:7" ht="15.75">
      <c r="A20" s="19"/>
      <c r="B20" s="19"/>
      <c r="C20" s="19"/>
      <c r="D20" s="19"/>
      <c r="E20" s="19"/>
      <c r="F20" s="19"/>
      <c r="G20" s="19"/>
    </row>
    <row r="21" spans="1:7" ht="15.75">
      <c r="A21" s="19"/>
      <c r="B21" s="19"/>
      <c r="C21" s="19"/>
      <c r="D21" s="19"/>
      <c r="E21" s="19"/>
      <c r="F21" s="19"/>
      <c r="G21" s="19"/>
    </row>
    <row r="22" spans="1:7" ht="15.75">
      <c r="A22" s="19" t="s">
        <v>33</v>
      </c>
      <c r="B22" s="19"/>
      <c r="C22" s="19"/>
      <c r="D22" s="19"/>
      <c r="E22" s="19"/>
      <c r="F22" s="19"/>
      <c r="G22" s="19"/>
    </row>
    <row r="23" spans="1:7" ht="15.75">
      <c r="A23" s="18" t="s">
        <v>2</v>
      </c>
      <c r="B23" s="31" t="s">
        <v>34</v>
      </c>
      <c r="C23" s="20"/>
      <c r="D23" s="21">
        <v>0</v>
      </c>
      <c r="E23" s="20"/>
      <c r="F23" s="18"/>
      <c r="G23" s="18" t="s">
        <v>7</v>
      </c>
    </row>
    <row r="24" spans="1:7" ht="15.75">
      <c r="A24" s="18" t="s">
        <v>8</v>
      </c>
      <c r="B24" s="20" t="s">
        <v>35</v>
      </c>
      <c r="C24" s="41">
        <f>B12</f>
        <v>0.8</v>
      </c>
      <c r="D24" s="18" t="s">
        <v>62</v>
      </c>
      <c r="E24" s="41">
        <f>B9</f>
        <v>10</v>
      </c>
      <c r="F24" s="32"/>
      <c r="G24" s="18" t="s">
        <v>11</v>
      </c>
    </row>
    <row r="25" spans="1:7" ht="15.75">
      <c r="A25" s="18" t="s">
        <v>12</v>
      </c>
      <c r="B25" s="20" t="s">
        <v>36</v>
      </c>
      <c r="C25" s="41">
        <f>B10</f>
        <v>20</v>
      </c>
      <c r="D25" s="18" t="s">
        <v>37</v>
      </c>
      <c r="E25" s="18">
        <v>0</v>
      </c>
      <c r="F25" s="18"/>
      <c r="G25" s="18" t="s">
        <v>14</v>
      </c>
    </row>
    <row r="26" spans="1:7" ht="15.75">
      <c r="A26" s="19"/>
      <c r="B26" s="19"/>
      <c r="C26" s="19"/>
      <c r="D26" s="19"/>
      <c r="E26" s="19"/>
      <c r="F26" s="19"/>
      <c r="G26" s="19"/>
    </row>
    <row r="27" spans="1:7" ht="15.75">
      <c r="A27" s="19"/>
      <c r="B27" s="19"/>
      <c r="C27" s="19"/>
      <c r="D27" s="19"/>
      <c r="E27" s="19"/>
      <c r="F27" s="19"/>
      <c r="G27" s="19"/>
    </row>
    <row r="28" spans="1:7" ht="15.75">
      <c r="A28" s="29" t="s">
        <v>28</v>
      </c>
      <c r="B28" s="33"/>
      <c r="C28" s="19" t="s">
        <v>29</v>
      </c>
      <c r="D28" s="19"/>
      <c r="E28" s="19"/>
      <c r="F28" s="19"/>
      <c r="G28" s="19"/>
    </row>
    <row r="29" spans="1:7" ht="15.75">
      <c r="A29" s="29" t="s">
        <v>4</v>
      </c>
      <c r="B29" s="34"/>
      <c r="C29" s="19" t="s">
        <v>29</v>
      </c>
      <c r="D29" s="19"/>
      <c r="E29" s="19"/>
      <c r="F29" s="19"/>
      <c r="G29" s="19"/>
    </row>
    <row r="30" spans="1:7" ht="15.75">
      <c r="A30" s="29" t="s">
        <v>6</v>
      </c>
      <c r="B30" s="35"/>
      <c r="C30" s="19" t="s">
        <v>29</v>
      </c>
      <c r="D30" s="19"/>
      <c r="E30" s="19"/>
      <c r="F30" s="19"/>
      <c r="G30" s="19"/>
    </row>
    <row r="31" spans="1:7" ht="15.75">
      <c r="A31" s="19"/>
      <c r="B31" s="19"/>
      <c r="C31" s="19"/>
      <c r="D31" s="19"/>
      <c r="E31" s="19"/>
      <c r="F31" s="19"/>
      <c r="G31" s="19"/>
    </row>
    <row r="32" spans="1:7" ht="15.75">
      <c r="A32" s="29" t="s">
        <v>38</v>
      </c>
      <c r="B32" s="43">
        <f>B28-(B29+B30)</f>
        <v>0</v>
      </c>
      <c r="C32" s="19" t="s">
        <v>43</v>
      </c>
      <c r="D32" s="19"/>
      <c r="E32" s="19"/>
      <c r="F32" s="19"/>
      <c r="G32" s="19"/>
    </row>
    <row r="33" spans="1:7" ht="15.75">
      <c r="A33" s="29" t="s">
        <v>39</v>
      </c>
      <c r="B33" s="44">
        <f>B29-E5*B28-B9</f>
        <v>-10</v>
      </c>
      <c r="C33" s="19" t="s">
        <v>41</v>
      </c>
      <c r="D33" s="19"/>
      <c r="E33" s="19"/>
      <c r="F33" s="19"/>
      <c r="G33" s="19"/>
    </row>
    <row r="34" spans="1:7" ht="15.75">
      <c r="A34" s="29" t="s">
        <v>40</v>
      </c>
      <c r="B34" s="43">
        <f>B30-B10</f>
        <v>-20</v>
      </c>
      <c r="C34" s="19" t="s">
        <v>42</v>
      </c>
      <c r="D34" s="19"/>
      <c r="E34" s="19"/>
      <c r="F34" s="19"/>
      <c r="G34" s="19"/>
    </row>
    <row r="35" spans="1:7" ht="15.75">
      <c r="A35" s="19"/>
      <c r="B35" s="19"/>
      <c r="C35" s="19"/>
      <c r="D35" s="19"/>
      <c r="E35" s="19"/>
      <c r="F35" s="19"/>
      <c r="G35" s="19"/>
    </row>
    <row r="36" spans="1:7" ht="15.75">
      <c r="A36" s="19"/>
      <c r="B36" s="19"/>
      <c r="C36" s="19"/>
      <c r="D36" s="19"/>
      <c r="E36" s="19"/>
      <c r="F36" s="19"/>
      <c r="G36" s="19"/>
    </row>
    <row r="37" spans="1:7" ht="15.75">
      <c r="A37" s="19"/>
      <c r="B37" s="19"/>
      <c r="C37" s="19"/>
      <c r="D37" s="19"/>
      <c r="E37" s="19"/>
      <c r="F37" s="19"/>
      <c r="G37" s="19"/>
    </row>
    <row r="38" spans="1:7" ht="15.75">
      <c r="A38" s="29" t="s">
        <v>44</v>
      </c>
      <c r="B38" s="19" t="s">
        <v>45</v>
      </c>
      <c r="C38" s="19"/>
      <c r="D38" s="19"/>
      <c r="E38" s="19"/>
      <c r="F38" s="19"/>
      <c r="G38" s="19"/>
    </row>
    <row r="39" spans="1:7" ht="15.75">
      <c r="A39" s="29" t="s">
        <v>46</v>
      </c>
      <c r="B39" s="19" t="s">
        <v>54</v>
      </c>
      <c r="C39" s="19"/>
      <c r="D39" s="19"/>
      <c r="E39" s="19"/>
      <c r="F39" s="19"/>
      <c r="G39" s="19"/>
    </row>
    <row r="40" spans="1:7" ht="15.75">
      <c r="A40" s="29" t="s">
        <v>47</v>
      </c>
      <c r="B40" s="19" t="s">
        <v>55</v>
      </c>
      <c r="C40" s="19"/>
      <c r="D40" s="19"/>
      <c r="E40" s="19"/>
      <c r="F40" s="19"/>
      <c r="G40" s="19"/>
    </row>
    <row r="41" spans="1:7" ht="15.75">
      <c r="A41" s="29" t="s">
        <v>48</v>
      </c>
      <c r="B41" s="19" t="s">
        <v>56</v>
      </c>
      <c r="C41" s="19"/>
      <c r="D41" s="19"/>
      <c r="E41" s="19"/>
      <c r="F41" s="19"/>
      <c r="G41" s="19"/>
    </row>
    <row r="42" spans="1:7" ht="15.75">
      <c r="A42" s="29" t="s">
        <v>49</v>
      </c>
      <c r="B42" s="19" t="s">
        <v>57</v>
      </c>
      <c r="C42" s="19"/>
      <c r="D42" s="19"/>
      <c r="E42" s="19"/>
      <c r="F42" s="19"/>
      <c r="G42" s="19"/>
    </row>
    <row r="43" spans="1:7" ht="15.75">
      <c r="A43" s="29" t="s">
        <v>50</v>
      </c>
      <c r="B43" s="19" t="s">
        <v>59</v>
      </c>
      <c r="C43" s="19"/>
      <c r="D43" s="19"/>
      <c r="E43" s="19"/>
      <c r="F43" s="19"/>
      <c r="G43" s="19"/>
    </row>
    <row r="44" spans="1:7" ht="15.75">
      <c r="A44" s="29" t="s">
        <v>51</v>
      </c>
      <c r="B44" s="19" t="s">
        <v>58</v>
      </c>
      <c r="C44" s="19"/>
      <c r="D44" s="19"/>
      <c r="E44" s="19"/>
      <c r="F44" s="19"/>
      <c r="G44" s="19"/>
    </row>
    <row r="45" spans="1:7" ht="15.75">
      <c r="A45" s="29" t="s">
        <v>52</v>
      </c>
      <c r="B45" s="19" t="s">
        <v>60</v>
      </c>
      <c r="C45" s="19"/>
      <c r="D45" s="19"/>
      <c r="E45" s="19"/>
      <c r="F45" s="19"/>
      <c r="G45" s="19"/>
    </row>
    <row r="46" spans="1:7" ht="15.75">
      <c r="A46" s="29" t="s">
        <v>53</v>
      </c>
      <c r="B46" s="19" t="s">
        <v>61</v>
      </c>
      <c r="C46" s="19"/>
      <c r="D46" s="19"/>
      <c r="E46" s="19"/>
      <c r="F46" s="19"/>
      <c r="G46" s="19"/>
    </row>
    <row r="47" spans="1:7" ht="15.75">
      <c r="A47" s="19"/>
      <c r="B47" s="19"/>
      <c r="C47" s="19"/>
      <c r="D47" s="19"/>
      <c r="E47" s="19"/>
      <c r="F47" s="19"/>
      <c r="G47" s="19"/>
    </row>
    <row r="48" spans="1:7" ht="15.75">
      <c r="A48" s="19"/>
      <c r="B48" s="19"/>
      <c r="C48" s="19"/>
      <c r="D48" s="19"/>
      <c r="E48" s="19"/>
      <c r="F48" s="19"/>
      <c r="G48" s="19"/>
    </row>
    <row r="49" spans="1:7" ht="15.75">
      <c r="A49" s="19"/>
      <c r="B49" s="19"/>
      <c r="C49" s="19"/>
      <c r="D49" s="19"/>
      <c r="E49" s="19"/>
      <c r="F49" s="19"/>
      <c r="G49" s="19"/>
    </row>
    <row r="50" spans="1:7" ht="15.75">
      <c r="A50" s="19"/>
      <c r="B50" s="19"/>
      <c r="C50" s="19"/>
      <c r="D50" s="19"/>
      <c r="E50" s="19"/>
      <c r="F50" s="19"/>
      <c r="G50" s="19"/>
    </row>
    <row r="51" spans="1:7" ht="15.75">
      <c r="A51" s="19"/>
      <c r="B51" s="19"/>
      <c r="C51" s="19"/>
      <c r="D51" s="19"/>
      <c r="E51" s="19"/>
      <c r="F51" s="19"/>
      <c r="G51" s="19"/>
    </row>
    <row r="52" spans="1:7" ht="15.75">
      <c r="A52" s="19"/>
      <c r="B52" s="19"/>
      <c r="C52" s="19"/>
      <c r="D52" s="19"/>
      <c r="E52" s="19"/>
      <c r="F52" s="19"/>
      <c r="G52" s="19"/>
    </row>
    <row r="53" spans="1:7" ht="15.75">
      <c r="A53" s="19"/>
      <c r="B53" s="19"/>
      <c r="C53" s="19"/>
      <c r="D53" s="19"/>
      <c r="E53" s="19"/>
      <c r="F53" s="19"/>
      <c r="G53" s="19"/>
    </row>
    <row r="54" spans="1:7" ht="15.75">
      <c r="A54" s="19"/>
      <c r="B54" s="19"/>
      <c r="C54" s="19"/>
      <c r="D54" s="19"/>
      <c r="E54" s="19"/>
      <c r="F54" s="19"/>
      <c r="G54" s="19"/>
    </row>
    <row r="55" spans="1:7" ht="15.75">
      <c r="A55" s="19"/>
      <c r="B55" s="19"/>
      <c r="C55" s="19"/>
      <c r="D55" s="19"/>
      <c r="E55" s="19"/>
      <c r="F55" s="19"/>
      <c r="G55" s="19"/>
    </row>
    <row r="56" spans="1:7" ht="15.75">
      <c r="A56" s="19"/>
      <c r="B56" s="19"/>
      <c r="C56" s="19"/>
      <c r="D56" s="19"/>
      <c r="E56" s="19"/>
      <c r="F56" s="19"/>
      <c r="G56" s="19"/>
    </row>
    <row r="57" spans="1:7" ht="15.75">
      <c r="A57" s="19"/>
      <c r="B57" s="19"/>
      <c r="C57" s="19"/>
      <c r="D57" s="19"/>
      <c r="E57" s="19"/>
      <c r="F57" s="19"/>
      <c r="G57" s="19"/>
    </row>
    <row r="58" spans="1:7" ht="15.75">
      <c r="A58" s="19"/>
      <c r="B58" s="19"/>
      <c r="C58" s="19"/>
      <c r="D58" s="19"/>
      <c r="E58" s="19"/>
      <c r="F58" s="19"/>
      <c r="G58" s="19"/>
    </row>
    <row r="59" spans="1:7" ht="15.75">
      <c r="A59" s="19"/>
      <c r="B59" s="19"/>
      <c r="C59" s="19"/>
      <c r="D59" s="19"/>
      <c r="E59" s="19"/>
      <c r="F59" s="19"/>
      <c r="G59" s="19"/>
    </row>
    <row r="60" spans="1:7" ht="15.75">
      <c r="A60" s="19"/>
      <c r="B60" s="19"/>
      <c r="C60" s="19"/>
      <c r="D60" s="19"/>
      <c r="E60" s="19"/>
      <c r="F60" s="19"/>
      <c r="G60" s="19"/>
    </row>
    <row r="61" spans="1:7" ht="15.75">
      <c r="A61" s="19"/>
      <c r="B61" s="19"/>
      <c r="C61" s="19"/>
      <c r="D61" s="19"/>
      <c r="E61" s="19"/>
      <c r="F61" s="19"/>
      <c r="G61" s="19"/>
    </row>
    <row r="62" spans="1:7" ht="15.75">
      <c r="A62" s="19"/>
      <c r="B62" s="19"/>
      <c r="C62" s="19"/>
      <c r="D62" s="19"/>
      <c r="E62" s="19"/>
      <c r="F62" s="19"/>
      <c r="G62" s="19"/>
    </row>
    <row r="63" spans="1:7" ht="15.75">
      <c r="A63" s="19"/>
      <c r="B63" s="19"/>
      <c r="C63" s="19"/>
      <c r="D63" s="19"/>
      <c r="E63" s="19"/>
      <c r="F63" s="19"/>
      <c r="G63" s="19"/>
    </row>
    <row r="64" spans="1:7" ht="15.75">
      <c r="A64" s="19"/>
      <c r="B64" s="19"/>
      <c r="C64" s="19"/>
      <c r="D64" s="19"/>
      <c r="E64" s="19"/>
      <c r="F64" s="19"/>
      <c r="G64" s="19"/>
    </row>
    <row r="65" spans="1:7" ht="15.75">
      <c r="A65" s="19"/>
      <c r="B65" s="19"/>
      <c r="C65" s="19"/>
      <c r="D65" s="19"/>
      <c r="E65" s="19"/>
      <c r="F65" s="19"/>
      <c r="G65" s="19"/>
    </row>
    <row r="66" spans="1:7" ht="15.75">
      <c r="A66" s="19"/>
      <c r="B66" s="19"/>
      <c r="C66" s="19"/>
      <c r="D66" s="19"/>
      <c r="E66" s="19"/>
      <c r="F66" s="19"/>
      <c r="G66" s="19"/>
    </row>
    <row r="67" spans="1:7" ht="15.75">
      <c r="A67" s="19"/>
      <c r="B67" s="19"/>
      <c r="C67" s="19"/>
      <c r="D67" s="19"/>
      <c r="E67" s="19"/>
      <c r="F67" s="19"/>
      <c r="G67" s="19"/>
    </row>
    <row r="68" spans="1:7" ht="15.75">
      <c r="A68" s="19"/>
      <c r="B68" s="19"/>
      <c r="C68" s="19"/>
      <c r="D68" s="19"/>
      <c r="E68" s="19"/>
      <c r="F68" s="19"/>
      <c r="G68" s="19"/>
    </row>
    <row r="69" spans="1:7" ht="15.75">
      <c r="A69" s="19"/>
      <c r="B69" s="19"/>
      <c r="C69" s="19"/>
      <c r="D69" s="19"/>
      <c r="E69" s="19"/>
      <c r="F69" s="19"/>
      <c r="G69" s="19"/>
    </row>
    <row r="70" spans="1:7" ht="15.75">
      <c r="A70" s="19"/>
      <c r="B70" s="19"/>
      <c r="C70" s="19"/>
      <c r="D70" s="19"/>
      <c r="E70" s="19"/>
      <c r="F70" s="19"/>
      <c r="G70" s="19"/>
    </row>
    <row r="71" spans="1:7" ht="15.75">
      <c r="A71" s="19"/>
      <c r="B71" s="19"/>
      <c r="C71" s="19"/>
      <c r="D71" s="19"/>
      <c r="E71" s="19"/>
      <c r="F71" s="19"/>
      <c r="G71" s="19"/>
    </row>
    <row r="72" spans="1:7" ht="15.75">
      <c r="A72" s="19"/>
      <c r="B72" s="19"/>
      <c r="C72" s="19"/>
      <c r="D72" s="19"/>
      <c r="E72" s="19"/>
      <c r="F72" s="19"/>
      <c r="G72" s="19"/>
    </row>
    <row r="73" spans="1:7" ht="15.75">
      <c r="A73" s="19"/>
      <c r="B73" s="19"/>
      <c r="C73" s="19"/>
      <c r="D73" s="19"/>
      <c r="E73" s="19"/>
      <c r="F73" s="19"/>
      <c r="G73" s="19"/>
    </row>
    <row r="74" spans="1:7" ht="15.75">
      <c r="A74" s="19"/>
      <c r="B74" s="19"/>
      <c r="C74" s="19"/>
      <c r="D74" s="19"/>
      <c r="E74" s="19"/>
      <c r="F74" s="19"/>
      <c r="G74" s="19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macromodel</dc:title>
  <dc:subject/>
  <dc:creator>sasayama</dc:creator>
  <cp:keywords/>
  <dc:description/>
  <cp:lastModifiedBy>Shigeru Sasayama</cp:lastModifiedBy>
  <cp:lastPrinted>2000-11-29T03:57:48Z</cp:lastPrinted>
  <cp:category/>
  <cp:version/>
  <cp:contentType/>
  <cp:contentStatus/>
</cp:coreProperties>
</file>