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60" windowWidth="13120" windowHeight="12140" activeTab="0"/>
  </bookViews>
  <sheets>
    <sheet name="Multp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<sst xmlns="http://schemas.openxmlformats.org/spreadsheetml/2006/main" count="33" uniqueCount="29">
  <si>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マクロモデル１</t>
  </si>
  <si>
    <t>乗数分析</t>
  </si>
  <si>
    <t>財市場の均衡式</t>
  </si>
  <si>
    <t>Y=</t>
  </si>
  <si>
    <t>C</t>
  </si>
  <si>
    <t>+</t>
  </si>
  <si>
    <t>I</t>
  </si>
  <si>
    <t>（１）</t>
  </si>
  <si>
    <t>消費関数</t>
  </si>
  <si>
    <t>C=</t>
  </si>
  <si>
    <t>*Y</t>
  </si>
  <si>
    <t>（２）</t>
  </si>
  <si>
    <t>投資</t>
  </si>
  <si>
    <t>I=</t>
  </si>
  <si>
    <t>（３）</t>
  </si>
  <si>
    <t>初期均衡</t>
  </si>
  <si>
    <t>Co</t>
  </si>
  <si>
    <t>Io</t>
  </si>
  <si>
    <t>c</t>
  </si>
  <si>
    <t>Y</t>
  </si>
  <si>
    <t>投資増加=</t>
  </si>
  <si>
    <t>乗数のプロセス</t>
  </si>
  <si>
    <t>増加分を追跡</t>
  </si>
  <si>
    <t>ラウンド</t>
  </si>
  <si>
    <t>dI</t>
  </si>
  <si>
    <t>dY</t>
  </si>
  <si>
    <t>dC</t>
  </si>
  <si>
    <t>合計</t>
  </si>
  <si>
    <t>copyright 2003, Shigeru Sasayama, Kumamoto Gakuen University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</si>
</sst>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12"/>
      <name val="Osaka"/>
      <family val="0"/>
    </font>
    <font>
      <sz val="6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Multpl!$C$15</c:f>
              <c:strCache>
                <c:ptCount val="1"/>
                <c:pt idx="0">
                  <c:v>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Multpl!$C$17:$C$56</c:f>
              <c:numCache/>
            </c:numRef>
          </c:val>
        </c:ser>
        <c:gapWidth val="50"/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1188332"/>
        <c:crosses val="autoZero"/>
        <c:auto val="0"/>
        <c:lblOffset val="100"/>
        <c:noMultiLvlLbl val="0"/>
      </c:catAx>
      <c:valAx>
        <c:axId val="31188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Multpl!$E$15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Multpl!$E$16:$E$56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3226934"/>
        <c:crosses val="autoZero"/>
        <c:auto val="0"/>
        <c:lblOffset val="100"/>
        <c:noMultiLvlLbl val="0"/>
      </c:catAx>
      <c:valAx>
        <c:axId val="43226934"/>
        <c:scaling>
          <c:orientation val="minMax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225953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0.055</cdr:y>
    </cdr:from>
    <cdr:to>
      <cdr:x>0.60325</cdr:x>
      <cdr:y>0.1535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23950" y="11430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所得の増加分</a:t>
          </a:r>
        </a:p>
      </cdr:txBody>
    </cdr:sp>
  </cdr:relSizeAnchor>
  <cdr:relSizeAnchor xmlns:cdr="http://schemas.openxmlformats.org/drawingml/2006/chartDrawing">
    <cdr:from>
      <cdr:x>0.0505</cdr:x>
      <cdr:y>-0.0185</cdr:y>
    </cdr:from>
    <cdr:to>
      <cdr:x>0.119</cdr:x>
      <cdr:y>0.0855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38099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dY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0.00625</cdr:y>
    </cdr:from>
    <cdr:to>
      <cdr:x>0.18375</cdr:x>
      <cdr:y>0.11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9100" y="9525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Y</a:t>
          </a:r>
        </a:p>
      </cdr:txBody>
    </cdr:sp>
  </cdr:relSizeAnchor>
  <cdr:relSizeAnchor xmlns:cdr="http://schemas.openxmlformats.org/drawingml/2006/chartDrawing">
    <cdr:from>
      <cdr:x>0.3315</cdr:x>
      <cdr:y>-0.00625</cdr:y>
    </cdr:from>
    <cdr:to>
      <cdr:x>0.6115</cdr:x>
      <cdr:y>0.09175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38225" y="-9524"/>
          <a:ext cx="885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国民所得の推移</a:t>
          </a:r>
        </a:p>
      </cdr:txBody>
    </cdr:sp>
  </cdr:relSizeAnchor>
  <cdr:relSizeAnchor xmlns:cdr="http://schemas.openxmlformats.org/drawingml/2006/chartDrawing">
    <cdr:from>
      <cdr:x>0.16625</cdr:x>
      <cdr:y>0.661</cdr:y>
    </cdr:from>
    <cdr:to>
      <cdr:x>0.4105</cdr:x>
      <cdr:y>0.76075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23875" y="140017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初期所得水準</a:t>
          </a:r>
        </a:p>
      </cdr:txBody>
    </cdr:sp>
  </cdr:relSizeAnchor>
  <cdr:relSizeAnchor xmlns:cdr="http://schemas.openxmlformats.org/drawingml/2006/chartDrawing">
    <cdr:from>
      <cdr:x>0.72625</cdr:x>
      <cdr:y>0.27725</cdr:y>
    </cdr:from>
    <cdr:to>
      <cdr:x>0.94675</cdr:x>
      <cdr:y>0.4925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286000" y="581025"/>
          <a:ext cx="6953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乗数効果後の所得水準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152400</xdr:rowOff>
    </xdr:from>
    <xdr:to>
      <xdr:col>9</xdr:col>
      <xdr:colOff>533400</xdr:colOff>
      <xdr:row>10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057650" y="314325"/>
          <a:ext cx="20764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使い方：
（１）（２）（３）のモデル式のC4 C5 E4のセルに Co  Io  c  の値を入れると、初期均衡に数値が入り、均衡所得Y をはじめとして C、 I を計算する。
　次に投資増加の値を A12 に入れるとC12 に増加した投資の値が入る。同時に新しい均衡所得や消費、投資の値が計算されて E12 F12 G12 に表示される。</a:t>
          </a:r>
        </a:p>
      </xdr:txBody>
    </xdr:sp>
    <xdr:clientData/>
  </xdr:twoCellAnchor>
  <xdr:twoCellAnchor>
    <xdr:from>
      <xdr:col>4</xdr:col>
      <xdr:colOff>371475</xdr:colOff>
      <xdr:row>9</xdr:row>
      <xdr:rowOff>38100</xdr:rowOff>
    </xdr:from>
    <xdr:to>
      <xdr:col>4</xdr:col>
      <xdr:colOff>371475</xdr:colOff>
      <xdr:row>10</xdr:row>
      <xdr:rowOff>95250</xdr:rowOff>
    </xdr:to>
    <xdr:sp>
      <xdr:nvSpPr>
        <xdr:cNvPr id="2" name="Line 8"/>
        <xdr:cNvSpPr>
          <a:spLocks/>
        </xdr:cNvSpPr>
      </xdr:nvSpPr>
      <xdr:spPr>
        <a:xfrm>
          <a:off x="2752725" y="14954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133350</xdr:colOff>
      <xdr:row>14</xdr:row>
      <xdr:rowOff>0</xdr:rowOff>
    </xdr:from>
    <xdr:to>
      <xdr:col>9</xdr:col>
      <xdr:colOff>533400</xdr:colOff>
      <xdr:row>25</xdr:row>
      <xdr:rowOff>28575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4057650" y="2266950"/>
          <a:ext cx="20764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乗数のプロセスでは
投資の増加（dI）に対応して所得の増加（dY）と消費の増加（dC）が誘発されていく過程が順々に記録されていく。
dI は自立的支出増加、dY と dC は派生需要の増加。
　以下の２つのグラフは所得の増加分と所得水準の推移を描いている。
　限界消費性向（c）の値を様々に変化させて、そのときの所得の変化の違いに注目しよう。
　</a:t>
          </a:r>
        </a:p>
      </xdr:txBody>
    </xdr:sp>
    <xdr:clientData/>
  </xdr:twoCellAnchor>
  <xdr:twoCellAnchor>
    <xdr:from>
      <xdr:col>5</xdr:col>
      <xdr:colOff>190500</xdr:colOff>
      <xdr:row>26</xdr:row>
      <xdr:rowOff>38100</xdr:rowOff>
    </xdr:from>
    <xdr:to>
      <xdr:col>9</xdr:col>
      <xdr:colOff>638175</xdr:colOff>
      <xdr:row>39</xdr:row>
      <xdr:rowOff>47625</xdr:rowOff>
    </xdr:to>
    <xdr:graphicFrame>
      <xdr:nvGraphicFramePr>
        <xdr:cNvPr id="4" name="Chart 10"/>
        <xdr:cNvGraphicFramePr/>
      </xdr:nvGraphicFramePr>
      <xdr:xfrm>
        <a:off x="3086100" y="4248150"/>
        <a:ext cx="3152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41</xdr:row>
      <xdr:rowOff>133350</xdr:rowOff>
    </xdr:from>
    <xdr:to>
      <xdr:col>9</xdr:col>
      <xdr:colOff>666750</xdr:colOff>
      <xdr:row>54</xdr:row>
      <xdr:rowOff>152400</xdr:rowOff>
    </xdr:to>
    <xdr:graphicFrame>
      <xdr:nvGraphicFramePr>
        <xdr:cNvPr id="5" name="Chart 11"/>
        <xdr:cNvGraphicFramePr/>
      </xdr:nvGraphicFramePr>
      <xdr:xfrm>
        <a:off x="3114675" y="6772275"/>
        <a:ext cx="31527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6</xdr:row>
      <xdr:rowOff>76200</xdr:rowOff>
    </xdr:from>
    <xdr:to>
      <xdr:col>15</xdr:col>
      <xdr:colOff>590550</xdr:colOff>
      <xdr:row>25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7286625" y="1047750"/>
          <a:ext cx="3933825" cy="3086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114300</xdr:rowOff>
    </xdr:from>
    <xdr:to>
      <xdr:col>12</xdr:col>
      <xdr:colOff>438150</xdr:colOff>
      <xdr:row>14</xdr:row>
      <xdr:rowOff>76200</xdr:rowOff>
    </xdr:to>
    <xdr:sp>
      <xdr:nvSpPr>
        <xdr:cNvPr id="7" name="Rectangle 13"/>
        <xdr:cNvSpPr>
          <a:spLocks/>
        </xdr:cNvSpPr>
      </xdr:nvSpPr>
      <xdr:spPr>
        <a:xfrm>
          <a:off x="7915275" y="1733550"/>
          <a:ext cx="638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C</a:t>
          </a:r>
        </a:p>
      </xdr:txBody>
    </xdr:sp>
    <xdr:clientData/>
  </xdr:twoCellAnchor>
  <xdr:twoCellAnchor>
    <xdr:from>
      <xdr:col>11</xdr:col>
      <xdr:colOff>638175</xdr:colOff>
      <xdr:row>17</xdr:row>
      <xdr:rowOff>0</xdr:rowOff>
    </xdr:from>
    <xdr:to>
      <xdr:col>12</xdr:col>
      <xdr:colOff>476250</xdr:colOff>
      <xdr:row>20</xdr:row>
      <xdr:rowOff>133350</xdr:rowOff>
    </xdr:to>
    <xdr:sp>
      <xdr:nvSpPr>
        <xdr:cNvPr id="8" name="Rectangle 14"/>
        <xdr:cNvSpPr>
          <a:spLocks/>
        </xdr:cNvSpPr>
      </xdr:nvSpPr>
      <xdr:spPr>
        <a:xfrm>
          <a:off x="7915275" y="2752725"/>
          <a:ext cx="676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I</a:t>
          </a:r>
        </a:p>
      </xdr:txBody>
    </xdr:sp>
    <xdr:clientData/>
  </xdr:twoCellAnchor>
  <xdr:twoCellAnchor>
    <xdr:from>
      <xdr:col>14</xdr:col>
      <xdr:colOff>114300</xdr:colOff>
      <xdr:row>11</xdr:row>
      <xdr:rowOff>95250</xdr:rowOff>
    </xdr:from>
    <xdr:to>
      <xdr:col>15</xdr:col>
      <xdr:colOff>0</xdr:colOff>
      <xdr:row>15</xdr:row>
      <xdr:rowOff>95250</xdr:rowOff>
    </xdr:to>
    <xdr:sp>
      <xdr:nvSpPr>
        <xdr:cNvPr id="9" name="Rectangle 15"/>
        <xdr:cNvSpPr>
          <a:spLocks/>
        </xdr:cNvSpPr>
      </xdr:nvSpPr>
      <xdr:spPr>
        <a:xfrm>
          <a:off x="9906000" y="1876425"/>
          <a:ext cx="7239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 Y</a:t>
          </a:r>
        </a:p>
      </xdr:txBody>
    </xdr:sp>
    <xdr:clientData/>
  </xdr:twoCellAnchor>
  <xdr:twoCellAnchor>
    <xdr:from>
      <xdr:col>12</xdr:col>
      <xdr:colOff>533400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8648700" y="3190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28575</xdr:rowOff>
    </xdr:from>
    <xdr:to>
      <xdr:col>14</xdr:col>
      <xdr:colOff>466725</xdr:colOff>
      <xdr:row>19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10258425" y="2619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438150</xdr:colOff>
      <xdr:row>9</xdr:row>
      <xdr:rowOff>0</xdr:rowOff>
    </xdr:from>
    <xdr:to>
      <xdr:col>14</xdr:col>
      <xdr:colOff>438150</xdr:colOff>
      <xdr:row>11</xdr:row>
      <xdr:rowOff>85725</xdr:rowOff>
    </xdr:to>
    <xdr:sp>
      <xdr:nvSpPr>
        <xdr:cNvPr id="12" name="Line 24"/>
        <xdr:cNvSpPr>
          <a:spLocks/>
        </xdr:cNvSpPr>
      </xdr:nvSpPr>
      <xdr:spPr>
        <a:xfrm flipV="1">
          <a:off x="10229850" y="1457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85725</xdr:colOff>
      <xdr:row>9</xdr:row>
      <xdr:rowOff>9525</xdr:rowOff>
    </xdr:from>
    <xdr:to>
      <xdr:col>14</xdr:col>
      <xdr:colOff>438150</xdr:colOff>
      <xdr:row>9</xdr:row>
      <xdr:rowOff>9525</xdr:rowOff>
    </xdr:to>
    <xdr:sp>
      <xdr:nvSpPr>
        <xdr:cNvPr id="13" name="Line 26"/>
        <xdr:cNvSpPr>
          <a:spLocks/>
        </xdr:cNvSpPr>
      </xdr:nvSpPr>
      <xdr:spPr>
        <a:xfrm flipH="1">
          <a:off x="8201025" y="14668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9525</xdr:rowOff>
    </xdr:from>
    <xdr:to>
      <xdr:col>12</xdr:col>
      <xdr:colOff>76200</xdr:colOff>
      <xdr:row>10</xdr:row>
      <xdr:rowOff>76200</xdr:rowOff>
    </xdr:to>
    <xdr:sp>
      <xdr:nvSpPr>
        <xdr:cNvPr id="14" name="Line 28"/>
        <xdr:cNvSpPr>
          <a:spLocks/>
        </xdr:cNvSpPr>
      </xdr:nvSpPr>
      <xdr:spPr>
        <a:xfrm>
          <a:off x="8191500" y="146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14</xdr:col>
      <xdr:colOff>76200</xdr:colOff>
      <xdr:row>14</xdr:row>
      <xdr:rowOff>0</xdr:rowOff>
    </xdr:to>
    <xdr:sp>
      <xdr:nvSpPr>
        <xdr:cNvPr id="15" name="Line 30"/>
        <xdr:cNvSpPr>
          <a:spLocks/>
        </xdr:cNvSpPr>
      </xdr:nvSpPr>
      <xdr:spPr>
        <a:xfrm>
          <a:off x="8562975" y="2266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152400</xdr:rowOff>
    </xdr:from>
    <xdr:to>
      <xdr:col>14</xdr:col>
      <xdr:colOff>247650</xdr:colOff>
      <xdr:row>11</xdr:row>
      <xdr:rowOff>85725</xdr:rowOff>
    </xdr:to>
    <xdr:sp>
      <xdr:nvSpPr>
        <xdr:cNvPr id="16" name="Line 32"/>
        <xdr:cNvSpPr>
          <a:spLocks/>
        </xdr:cNvSpPr>
      </xdr:nvSpPr>
      <xdr:spPr>
        <a:xfrm flipV="1">
          <a:off x="10039350" y="1609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295275</xdr:colOff>
      <xdr:row>10</xdr:row>
      <xdr:rowOff>0</xdr:rowOff>
    </xdr:from>
    <xdr:to>
      <xdr:col>12</xdr:col>
      <xdr:colOff>295275</xdr:colOff>
      <xdr:row>10</xdr:row>
      <xdr:rowOff>76200</xdr:rowOff>
    </xdr:to>
    <xdr:sp>
      <xdr:nvSpPr>
        <xdr:cNvPr id="17" name="Line 34"/>
        <xdr:cNvSpPr>
          <a:spLocks/>
        </xdr:cNvSpPr>
      </xdr:nvSpPr>
      <xdr:spPr>
        <a:xfrm>
          <a:off x="8410575" y="1619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12</xdr:row>
      <xdr:rowOff>95250</xdr:rowOff>
    </xdr:from>
    <xdr:to>
      <xdr:col>14</xdr:col>
      <xdr:colOff>38100</xdr:colOff>
      <xdr:row>12</xdr:row>
      <xdr:rowOff>95250</xdr:rowOff>
    </xdr:to>
    <xdr:sp>
      <xdr:nvSpPr>
        <xdr:cNvPr id="18" name="Line 37"/>
        <xdr:cNvSpPr>
          <a:spLocks/>
        </xdr:cNvSpPr>
      </xdr:nvSpPr>
      <xdr:spPr>
        <a:xfrm>
          <a:off x="8562975" y="2038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304800</xdr:colOff>
      <xdr:row>9</xdr:row>
      <xdr:rowOff>123825</xdr:rowOff>
    </xdr:from>
    <xdr:to>
      <xdr:col>14</xdr:col>
      <xdr:colOff>247650</xdr:colOff>
      <xdr:row>9</xdr:row>
      <xdr:rowOff>123825</xdr:rowOff>
    </xdr:to>
    <xdr:sp>
      <xdr:nvSpPr>
        <xdr:cNvPr id="19" name="Line 38"/>
        <xdr:cNvSpPr>
          <a:spLocks/>
        </xdr:cNvSpPr>
      </xdr:nvSpPr>
      <xdr:spPr>
        <a:xfrm flipH="1">
          <a:off x="8420100" y="15811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workbookViewId="0" topLeftCell="A1">
      <selection activeCell="K3" sqref="K3"/>
    </sheetView>
  </sheetViews>
  <sheetFormatPr defaultColWidth="11.00390625" defaultRowHeight="12.75"/>
  <cols>
    <col min="2" max="7" width="6.75390625" style="0" customWidth="1"/>
  </cols>
  <sheetData>
    <row r="1" spans="1:12" ht="12.75">
      <c r="A1" s="1" t="s">
        <v>0</v>
      </c>
      <c r="B1" s="1"/>
      <c r="C1" s="1" t="s">
        <v>1</v>
      </c>
      <c r="D1" s="1"/>
      <c r="E1" s="1"/>
      <c r="F1" s="1"/>
      <c r="L1" s="16" t="s">
        <v>28</v>
      </c>
    </row>
    <row r="2" spans="1:6" ht="12.75">
      <c r="A2" s="1"/>
      <c r="B2" s="1"/>
      <c r="C2" s="1"/>
      <c r="D2" s="1"/>
      <c r="E2" s="1"/>
      <c r="F2" s="1"/>
    </row>
    <row r="3" spans="1:7" ht="12.75">
      <c r="A3" s="1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2"/>
      <c r="G3" s="1" t="s">
        <v>7</v>
      </c>
    </row>
    <row r="4" spans="1:8" ht="12.75">
      <c r="A4" s="1" t="s">
        <v>8</v>
      </c>
      <c r="B4" s="4" t="s">
        <v>9</v>
      </c>
      <c r="C4" s="14">
        <v>10</v>
      </c>
      <c r="D4" s="5" t="s">
        <v>5</v>
      </c>
      <c r="E4" s="13">
        <v>0.8</v>
      </c>
      <c r="F4" s="2" t="s">
        <v>10</v>
      </c>
      <c r="G4" s="1" t="s">
        <v>11</v>
      </c>
      <c r="H4" s="1"/>
    </row>
    <row r="5" spans="1:8" ht="12.75">
      <c r="A5" s="1" t="s">
        <v>12</v>
      </c>
      <c r="B5" s="4" t="s">
        <v>13</v>
      </c>
      <c r="C5" s="14">
        <v>20</v>
      </c>
      <c r="E5" s="2"/>
      <c r="F5" s="2"/>
      <c r="G5" s="1" t="s">
        <v>14</v>
      </c>
      <c r="H5" s="6"/>
    </row>
    <row r="6" ht="12.75">
      <c r="H6" s="1"/>
    </row>
    <row r="7" ht="12.75">
      <c r="A7" s="6"/>
    </row>
    <row r="8" spans="1:7" ht="12.75">
      <c r="A8" s="10" t="s">
        <v>15</v>
      </c>
      <c r="B8" s="8" t="s">
        <v>16</v>
      </c>
      <c r="C8" s="3" t="s">
        <v>17</v>
      </c>
      <c r="D8" s="3" t="s">
        <v>18</v>
      </c>
      <c r="E8" s="8" t="s">
        <v>19</v>
      </c>
      <c r="F8" s="8" t="s">
        <v>4</v>
      </c>
      <c r="G8" s="8" t="s">
        <v>6</v>
      </c>
    </row>
    <row r="9" spans="2:7" ht="12.75">
      <c r="B9" s="7">
        <f>C4</f>
        <v>10</v>
      </c>
      <c r="C9" s="7">
        <f>C5</f>
        <v>20</v>
      </c>
      <c r="D9" s="7">
        <f>E4</f>
        <v>0.8</v>
      </c>
      <c r="E9" s="13">
        <f>(B9+C9)/(1-D9)</f>
        <v>150.00000000000003</v>
      </c>
      <c r="F9" s="7">
        <f>B9+D9*E9</f>
        <v>130.00000000000003</v>
      </c>
      <c r="G9" s="7">
        <f>C9</f>
        <v>20</v>
      </c>
    </row>
    <row r="10" ht="12.75">
      <c r="A10" s="8"/>
    </row>
    <row r="11" spans="1:2" ht="12.75">
      <c r="A11" s="11" t="s">
        <v>20</v>
      </c>
      <c r="B11" s="7"/>
    </row>
    <row r="12" spans="1:7" ht="12.75">
      <c r="A12" s="12">
        <v>10</v>
      </c>
      <c r="B12" s="7">
        <f>B9</f>
        <v>10</v>
      </c>
      <c r="C12" s="13">
        <f>C9+A12</f>
        <v>30</v>
      </c>
      <c r="D12">
        <f>D9</f>
        <v>0.8</v>
      </c>
      <c r="E12" s="13">
        <f>(B12+C12)/(1-D12)</f>
        <v>200.00000000000006</v>
      </c>
      <c r="F12" s="7">
        <f>B12+D12*E12</f>
        <v>170.00000000000006</v>
      </c>
      <c r="G12" s="7">
        <f>C12</f>
        <v>30</v>
      </c>
    </row>
    <row r="13" ht="12.75">
      <c r="A13" s="8"/>
    </row>
    <row r="14" spans="1:2" ht="12.75">
      <c r="A14" s="1" t="s">
        <v>21</v>
      </c>
      <c r="B14" s="15" t="s">
        <v>22</v>
      </c>
    </row>
    <row r="15" spans="1:5" ht="12.75">
      <c r="A15" s="9" t="s">
        <v>23</v>
      </c>
      <c r="B15" s="3" t="s">
        <v>24</v>
      </c>
      <c r="C15" s="3" t="s">
        <v>25</v>
      </c>
      <c r="D15" s="3" t="s">
        <v>26</v>
      </c>
      <c r="E15" s="3" t="s">
        <v>19</v>
      </c>
    </row>
    <row r="16" spans="1:5" ht="12.75">
      <c r="A16" s="4">
        <v>0</v>
      </c>
      <c r="B16" s="3"/>
      <c r="C16" s="3"/>
      <c r="D16" s="3"/>
      <c r="E16" s="3">
        <f>E9</f>
        <v>150.00000000000003</v>
      </c>
    </row>
    <row r="17" spans="1:5" ht="12.75">
      <c r="A17">
        <v>1</v>
      </c>
      <c r="B17" s="7">
        <f>A12</f>
        <v>10</v>
      </c>
      <c r="C17">
        <f>B17</f>
        <v>10</v>
      </c>
      <c r="D17">
        <f aca="true" t="shared" si="0" ref="D17:D56">$E$4*C17</f>
        <v>8</v>
      </c>
      <c r="E17">
        <f aca="true" t="shared" si="1" ref="E17:E56">E16+C17</f>
        <v>160.00000000000003</v>
      </c>
    </row>
    <row r="18" spans="1:5" ht="12.75">
      <c r="A18">
        <v>2</v>
      </c>
      <c r="C18">
        <f aca="true" t="shared" si="2" ref="C18:C56">D17</f>
        <v>8</v>
      </c>
      <c r="D18">
        <f t="shared" si="0"/>
        <v>6.4</v>
      </c>
      <c r="E18">
        <f t="shared" si="1"/>
        <v>168.00000000000003</v>
      </c>
    </row>
    <row r="19" spans="1:5" ht="12.75">
      <c r="A19">
        <v>3</v>
      </c>
      <c r="C19">
        <f t="shared" si="2"/>
        <v>6.4</v>
      </c>
      <c r="D19">
        <f t="shared" si="0"/>
        <v>5.120000000000001</v>
      </c>
      <c r="E19">
        <f t="shared" si="1"/>
        <v>174.40000000000003</v>
      </c>
    </row>
    <row r="20" spans="1:5" ht="12.75">
      <c r="A20">
        <v>4</v>
      </c>
      <c r="C20">
        <f t="shared" si="2"/>
        <v>5.120000000000001</v>
      </c>
      <c r="D20">
        <f t="shared" si="0"/>
        <v>4.096000000000001</v>
      </c>
      <c r="E20">
        <f t="shared" si="1"/>
        <v>179.52000000000004</v>
      </c>
    </row>
    <row r="21" spans="1:5" ht="12.75">
      <c r="A21">
        <v>5</v>
      </c>
      <c r="C21">
        <f t="shared" si="2"/>
        <v>4.096000000000001</v>
      </c>
      <c r="D21">
        <f t="shared" si="0"/>
        <v>3.276800000000001</v>
      </c>
      <c r="E21">
        <f t="shared" si="1"/>
        <v>183.61600000000004</v>
      </c>
    </row>
    <row r="22" spans="1:5" ht="12.75">
      <c r="A22">
        <v>6</v>
      </c>
      <c r="C22">
        <f t="shared" si="2"/>
        <v>3.276800000000001</v>
      </c>
      <c r="D22">
        <f t="shared" si="0"/>
        <v>2.621440000000001</v>
      </c>
      <c r="E22">
        <f t="shared" si="1"/>
        <v>186.89280000000005</v>
      </c>
    </row>
    <row r="23" spans="1:5" ht="12.75">
      <c r="A23">
        <v>7</v>
      </c>
      <c r="C23">
        <f t="shared" si="2"/>
        <v>2.621440000000001</v>
      </c>
      <c r="D23">
        <f t="shared" si="0"/>
        <v>2.097152000000001</v>
      </c>
      <c r="E23">
        <f t="shared" si="1"/>
        <v>189.51424000000006</v>
      </c>
    </row>
    <row r="24" spans="1:5" ht="12.75">
      <c r="A24">
        <v>8</v>
      </c>
      <c r="C24">
        <f t="shared" si="2"/>
        <v>2.097152000000001</v>
      </c>
      <c r="D24">
        <f t="shared" si="0"/>
        <v>1.6777216000000008</v>
      </c>
      <c r="E24">
        <f t="shared" si="1"/>
        <v>191.61139200000005</v>
      </c>
    </row>
    <row r="25" spans="1:5" ht="12.75">
      <c r="A25">
        <v>9</v>
      </c>
      <c r="C25">
        <f t="shared" si="2"/>
        <v>1.6777216000000008</v>
      </c>
      <c r="D25">
        <f t="shared" si="0"/>
        <v>1.3421772800000007</v>
      </c>
      <c r="E25">
        <f t="shared" si="1"/>
        <v>193.28911360000006</v>
      </c>
    </row>
    <row r="26" spans="1:6" ht="12.75">
      <c r="A26">
        <v>10</v>
      </c>
      <c r="B26" s="3"/>
      <c r="C26">
        <f t="shared" si="2"/>
        <v>1.3421772800000007</v>
      </c>
      <c r="D26">
        <f t="shared" si="0"/>
        <v>1.0737418240000005</v>
      </c>
      <c r="E26">
        <f t="shared" si="1"/>
        <v>194.63129088000005</v>
      </c>
      <c r="F26" s="3"/>
    </row>
    <row r="27" spans="1:5" ht="12.75">
      <c r="A27">
        <v>11</v>
      </c>
      <c r="C27">
        <f t="shared" si="2"/>
        <v>1.0737418240000005</v>
      </c>
      <c r="D27">
        <f t="shared" si="0"/>
        <v>0.8589934592000005</v>
      </c>
      <c r="E27">
        <f t="shared" si="1"/>
        <v>195.70503270400005</v>
      </c>
    </row>
    <row r="28" spans="1:5" ht="12.75">
      <c r="A28">
        <v>12</v>
      </c>
      <c r="C28">
        <f t="shared" si="2"/>
        <v>0.8589934592000005</v>
      </c>
      <c r="D28">
        <f t="shared" si="0"/>
        <v>0.6871947673600004</v>
      </c>
      <c r="E28">
        <f t="shared" si="1"/>
        <v>196.56402616320005</v>
      </c>
    </row>
    <row r="29" spans="1:5" ht="12.75">
      <c r="A29">
        <v>13</v>
      </c>
      <c r="C29">
        <f t="shared" si="2"/>
        <v>0.6871947673600004</v>
      </c>
      <c r="D29">
        <f t="shared" si="0"/>
        <v>0.5497558138880003</v>
      </c>
      <c r="E29">
        <f t="shared" si="1"/>
        <v>197.25122093056007</v>
      </c>
    </row>
    <row r="30" spans="1:5" ht="12.75">
      <c r="A30">
        <v>14</v>
      </c>
      <c r="C30">
        <f t="shared" si="2"/>
        <v>0.5497558138880003</v>
      </c>
      <c r="D30">
        <f t="shared" si="0"/>
        <v>0.4398046511104003</v>
      </c>
      <c r="E30">
        <f t="shared" si="1"/>
        <v>197.80097674444806</v>
      </c>
    </row>
    <row r="31" spans="1:5" ht="12.75">
      <c r="A31">
        <v>15</v>
      </c>
      <c r="C31">
        <f t="shared" si="2"/>
        <v>0.4398046511104003</v>
      </c>
      <c r="D31">
        <f t="shared" si="0"/>
        <v>0.3518437208883203</v>
      </c>
      <c r="E31">
        <f t="shared" si="1"/>
        <v>198.24078139555846</v>
      </c>
    </row>
    <row r="32" spans="1:5" ht="12.75">
      <c r="A32">
        <v>16</v>
      </c>
      <c r="C32">
        <f t="shared" si="2"/>
        <v>0.3518437208883203</v>
      </c>
      <c r="D32">
        <f t="shared" si="0"/>
        <v>0.28147497671065624</v>
      </c>
      <c r="E32">
        <f t="shared" si="1"/>
        <v>198.59262511644678</v>
      </c>
    </row>
    <row r="33" spans="1:5" ht="12.75">
      <c r="A33">
        <v>17</v>
      </c>
      <c r="C33">
        <f t="shared" si="2"/>
        <v>0.28147497671065624</v>
      </c>
      <c r="D33">
        <f t="shared" si="0"/>
        <v>0.22517998136852502</v>
      </c>
      <c r="E33">
        <f t="shared" si="1"/>
        <v>198.87410009315744</v>
      </c>
    </row>
    <row r="34" spans="1:5" ht="12.75">
      <c r="A34">
        <v>18</v>
      </c>
      <c r="C34">
        <f t="shared" si="2"/>
        <v>0.22517998136852502</v>
      </c>
      <c r="D34">
        <f t="shared" si="0"/>
        <v>0.18014398509482002</v>
      </c>
      <c r="E34">
        <f t="shared" si="1"/>
        <v>199.09928007452595</v>
      </c>
    </row>
    <row r="35" spans="1:5" ht="12.75">
      <c r="A35">
        <v>19</v>
      </c>
      <c r="C35">
        <f t="shared" si="2"/>
        <v>0.18014398509482002</v>
      </c>
      <c r="D35">
        <f t="shared" si="0"/>
        <v>0.14411518807585602</v>
      </c>
      <c r="E35">
        <f t="shared" si="1"/>
        <v>199.27942405962077</v>
      </c>
    </row>
    <row r="36" spans="1:5" ht="12.75">
      <c r="A36">
        <v>20</v>
      </c>
      <c r="C36">
        <f t="shared" si="2"/>
        <v>0.14411518807585602</v>
      </c>
      <c r="D36">
        <f t="shared" si="0"/>
        <v>0.11529215046068482</v>
      </c>
      <c r="E36">
        <f t="shared" si="1"/>
        <v>199.42353924769662</v>
      </c>
    </row>
    <row r="37" spans="1:5" ht="12.75">
      <c r="A37">
        <v>21</v>
      </c>
      <c r="C37">
        <f t="shared" si="2"/>
        <v>0.11529215046068482</v>
      </c>
      <c r="D37">
        <f t="shared" si="0"/>
        <v>0.09223372036854786</v>
      </c>
      <c r="E37">
        <f t="shared" si="1"/>
        <v>199.5388313981573</v>
      </c>
    </row>
    <row r="38" spans="1:5" ht="12.75">
      <c r="A38">
        <v>22</v>
      </c>
      <c r="C38">
        <f t="shared" si="2"/>
        <v>0.09223372036854786</v>
      </c>
      <c r="D38">
        <f t="shared" si="0"/>
        <v>0.0737869762948383</v>
      </c>
      <c r="E38">
        <f t="shared" si="1"/>
        <v>199.63106511852584</v>
      </c>
    </row>
    <row r="39" spans="1:5" ht="12.75">
      <c r="A39">
        <v>23</v>
      </c>
      <c r="C39">
        <f t="shared" si="2"/>
        <v>0.0737869762948383</v>
      </c>
      <c r="D39">
        <f t="shared" si="0"/>
        <v>0.05902958103587064</v>
      </c>
      <c r="E39">
        <f t="shared" si="1"/>
        <v>199.70485209482067</v>
      </c>
    </row>
    <row r="40" spans="1:5" ht="12.75">
      <c r="A40">
        <v>24</v>
      </c>
      <c r="C40">
        <f t="shared" si="2"/>
        <v>0.05902958103587064</v>
      </c>
      <c r="D40">
        <f t="shared" si="0"/>
        <v>0.04722366482869651</v>
      </c>
      <c r="E40">
        <f t="shared" si="1"/>
        <v>199.76388167585654</v>
      </c>
    </row>
    <row r="41" spans="1:5" ht="12.75">
      <c r="A41">
        <v>25</v>
      </c>
      <c r="C41">
        <f t="shared" si="2"/>
        <v>0.04722366482869651</v>
      </c>
      <c r="D41">
        <f t="shared" si="0"/>
        <v>0.037778931862957214</v>
      </c>
      <c r="E41">
        <f t="shared" si="1"/>
        <v>199.81110534068523</v>
      </c>
    </row>
    <row r="42" spans="1:5" ht="12.75">
      <c r="A42">
        <v>26</v>
      </c>
      <c r="C42">
        <f t="shared" si="2"/>
        <v>0.037778931862957214</v>
      </c>
      <c r="D42">
        <f t="shared" si="0"/>
        <v>0.030223145490365772</v>
      </c>
      <c r="E42">
        <f t="shared" si="1"/>
        <v>199.8488842725482</v>
      </c>
    </row>
    <row r="43" spans="1:5" ht="12.75">
      <c r="A43">
        <v>27</v>
      </c>
      <c r="C43">
        <f t="shared" si="2"/>
        <v>0.030223145490365772</v>
      </c>
      <c r="D43">
        <f t="shared" si="0"/>
        <v>0.02417851639229262</v>
      </c>
      <c r="E43">
        <f t="shared" si="1"/>
        <v>199.87910741803856</v>
      </c>
    </row>
    <row r="44" spans="1:5" ht="12.75">
      <c r="A44">
        <v>28</v>
      </c>
      <c r="C44">
        <f t="shared" si="2"/>
        <v>0.02417851639229262</v>
      </c>
      <c r="D44">
        <f t="shared" si="0"/>
        <v>0.019342813113834095</v>
      </c>
      <c r="E44">
        <f t="shared" si="1"/>
        <v>199.90328593443084</v>
      </c>
    </row>
    <row r="45" spans="1:8" ht="12.75">
      <c r="A45">
        <v>29</v>
      </c>
      <c r="C45">
        <f t="shared" si="2"/>
        <v>0.019342813113834095</v>
      </c>
      <c r="D45">
        <f t="shared" si="0"/>
        <v>0.015474250491067277</v>
      </c>
      <c r="E45">
        <f t="shared" si="1"/>
        <v>199.92262874754468</v>
      </c>
      <c r="H45" s="1"/>
    </row>
    <row r="46" spans="1:5" ht="12.75">
      <c r="A46">
        <v>30</v>
      </c>
      <c r="C46">
        <f t="shared" si="2"/>
        <v>0.015474250491067277</v>
      </c>
      <c r="D46">
        <f t="shared" si="0"/>
        <v>0.012379400392853823</v>
      </c>
      <c r="E46">
        <f t="shared" si="1"/>
        <v>199.93810299803576</v>
      </c>
    </row>
    <row r="47" spans="1:5" ht="12.75">
      <c r="A47">
        <v>31</v>
      </c>
      <c r="C47">
        <f t="shared" si="2"/>
        <v>0.012379400392853823</v>
      </c>
      <c r="D47">
        <f t="shared" si="0"/>
        <v>0.009903520314283059</v>
      </c>
      <c r="E47">
        <f t="shared" si="1"/>
        <v>199.95048239842862</v>
      </c>
    </row>
    <row r="48" spans="1:5" ht="12.75">
      <c r="A48">
        <v>32</v>
      </c>
      <c r="C48">
        <f t="shared" si="2"/>
        <v>0.009903520314283059</v>
      </c>
      <c r="D48">
        <f t="shared" si="0"/>
        <v>0.007922816251426447</v>
      </c>
      <c r="E48">
        <f t="shared" si="1"/>
        <v>199.9603859187429</v>
      </c>
    </row>
    <row r="49" spans="1:5" ht="12.75">
      <c r="A49">
        <v>33</v>
      </c>
      <c r="C49">
        <f t="shared" si="2"/>
        <v>0.007922816251426447</v>
      </c>
      <c r="D49">
        <f t="shared" si="0"/>
        <v>0.006338253001141158</v>
      </c>
      <c r="E49">
        <f t="shared" si="1"/>
        <v>199.96830873499434</v>
      </c>
    </row>
    <row r="50" spans="1:5" ht="12.75">
      <c r="A50">
        <v>34</v>
      </c>
      <c r="C50">
        <f t="shared" si="2"/>
        <v>0.006338253001141158</v>
      </c>
      <c r="D50">
        <f t="shared" si="0"/>
        <v>0.0050706024009129266</v>
      </c>
      <c r="E50">
        <f t="shared" si="1"/>
        <v>199.97464698799547</v>
      </c>
    </row>
    <row r="51" spans="1:5" ht="12.75">
      <c r="A51">
        <v>35</v>
      </c>
      <c r="C51">
        <f t="shared" si="2"/>
        <v>0.0050706024009129266</v>
      </c>
      <c r="D51">
        <f t="shared" si="0"/>
        <v>0.004056481920730342</v>
      </c>
      <c r="E51">
        <f t="shared" si="1"/>
        <v>199.97971759039638</v>
      </c>
    </row>
    <row r="52" spans="1:5" ht="12.75">
      <c r="A52">
        <v>36</v>
      </c>
      <c r="C52">
        <f t="shared" si="2"/>
        <v>0.004056481920730342</v>
      </c>
      <c r="D52">
        <f t="shared" si="0"/>
        <v>0.0032451855365842734</v>
      </c>
      <c r="E52">
        <f t="shared" si="1"/>
        <v>199.98377407231712</v>
      </c>
    </row>
    <row r="53" spans="1:5" ht="12.75">
      <c r="A53">
        <v>37</v>
      </c>
      <c r="C53">
        <f t="shared" si="2"/>
        <v>0.0032451855365842734</v>
      </c>
      <c r="D53">
        <f t="shared" si="0"/>
        <v>0.002596148429267419</v>
      </c>
      <c r="E53">
        <f t="shared" si="1"/>
        <v>199.9870192578537</v>
      </c>
    </row>
    <row r="54" spans="1:5" ht="12.75">
      <c r="A54">
        <v>38</v>
      </c>
      <c r="C54">
        <f t="shared" si="2"/>
        <v>0.002596148429267419</v>
      </c>
      <c r="D54">
        <f t="shared" si="0"/>
        <v>0.002076918743413935</v>
      </c>
      <c r="E54">
        <f t="shared" si="1"/>
        <v>199.98961540628295</v>
      </c>
    </row>
    <row r="55" spans="1:5" ht="12.75">
      <c r="A55">
        <v>39</v>
      </c>
      <c r="C55">
        <f t="shared" si="2"/>
        <v>0.002076918743413935</v>
      </c>
      <c r="D55">
        <f t="shared" si="0"/>
        <v>0.0016615349947311482</v>
      </c>
      <c r="E55">
        <f t="shared" si="1"/>
        <v>199.99169232502638</v>
      </c>
    </row>
    <row r="56" spans="1:5" ht="12.75">
      <c r="A56">
        <v>40</v>
      </c>
      <c r="C56">
        <f t="shared" si="2"/>
        <v>0.0016615349947311482</v>
      </c>
      <c r="D56">
        <f t="shared" si="0"/>
        <v>0.0013292279957849186</v>
      </c>
      <c r="E56">
        <f t="shared" si="1"/>
        <v>199.9933538600211</v>
      </c>
    </row>
    <row r="57" spans="1:5" ht="12.75">
      <c r="A57" s="9" t="s">
        <v>27</v>
      </c>
      <c r="C57" s="13">
        <f>SUM(C17:C56)</f>
        <v>49.99335386002109</v>
      </c>
      <c r="D57" s="13">
        <f>SUM(D17:D56)</f>
        <v>39.99468308801688</v>
      </c>
      <c r="E57" s="13">
        <f>E56</f>
        <v>199.9933538600211</v>
      </c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cp:category/>
  <cp:version/>
  <cp:contentType/>
  <cp:contentStatus/>
</cp:coreProperties>
</file>